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bcdc8c0d548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داشبورد" sheetId="1" r:id="Rfbae5c3e908a4954"/>
    <x:sheet xmlns:r="http://schemas.openxmlformats.org/officeDocument/2006/relationships" name="داده‌ها" sheetId="2" r:id="Re09080f4134c4328"/>
    <x:sheet xmlns:r="http://schemas.openxmlformats.org/officeDocument/2006/relationships" name="تحلیل" sheetId="3" r:id="R6e5e673fc3e44d50"/>
    <x:sheet xmlns:r="http://schemas.openxmlformats.org/officeDocument/2006/relationships" name="پارامترها" sheetId="4" r:id="Rb15838da1bd24bf3"/>
    <x:sheet xmlns:r="http://schemas.openxmlformats.org/officeDocument/2006/relationships" name="راهنما" sheetId="5" r:id="Reb49c724e99a4b4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.0%"/>
    <x:numFmt numFmtId="202" formatCode="#,##0;[Red](#,##0);–"/>
  </x:numFmts>
  <x:fonts count="10">
    <x:font>
      <x:sz val="11"/>
      <x:name val="Carlito"/>
    </x:font>
    <x:font>
      <x:b/>
      <x:sz val="10"/>
      <x:color rgb="FFFFFFFF"/>
      <x:name val="Tahoma"/>
    </x:font>
    <x:font>
      <x:sz val="9"/>
      <x:color rgb="FF1B3141"/>
      <x:name val="Tahoma"/>
    </x:font>
    <x:font>
      <x:b/>
      <x:sz val="19"/>
      <x:color rgb="FFFFFFFF"/>
      <x:name val="Tahoma"/>
    </x:font>
    <x:font>
      <x:b/>
      <x:sz val="11"/>
      <x:color rgb="FF1B3141"/>
      <x:name val="Tahoma"/>
    </x:font>
    <x:font>
      <x:b/>
      <x:sz val="10"/>
      <x:color rgb="FF1B3141"/>
      <x:name val="Tahoma"/>
    </x:font>
    <x:font>
      <x:b/>
      <x:sz val="17"/>
      <x:color rgb="FF007F80"/>
      <x:name val="Tahoma"/>
    </x:font>
    <x:font>
      <x:b/>
      <x:sz val="11"/>
      <x:color rgb="FFFFFFFF"/>
      <x:name val="Tahoma"/>
    </x:font>
    <x:font>
      <x:b/>
      <x:sz val="13"/>
      <x:color rgb="FFFFFFFF"/>
      <x:name val="Tahoma"/>
    </x:font>
    <x:font>
      <x:sz val="10"/>
      <x:color rgb="FF1B3141"/>
      <x:name val="Tahoma"/>
    </x:font>
  </x:fonts>
  <x:fills count="13">
    <x:fill>
      <x:patternFill patternType="none"/>
    </x:fill>
    <x:fill>
      <x:patternFill patternType="gray125"/>
    </x:fill>
    <x:fill>
      <x:patternFill patternType="solid">
        <x:fgColor rgb="FF10263A"/>
      </x:patternFill>
    </x:fill>
    <x:fill>
      <x:patternFill patternType="solid">
        <x:fgColor rgb="FFE9F4FC"/>
      </x:patternFill>
    </x:fill>
    <x:fill>
      <x:patternFill patternType="solid">
        <x:fgColor rgb="FFDFF5F3"/>
      </x:patternFill>
    </x:fill>
    <x:fill>
      <x:patternFill patternType="solid">
        <x:fgColor rgb="FF007F80"/>
      </x:patternFill>
    </x:fill>
    <x:fill>
      <x:patternFill patternType="solid">
        <x:fgColor rgb="FFE2EFF2"/>
      </x:patternFill>
    </x:fill>
    <x:fill>
      <x:patternFill patternType="solid">
        <x:fgColor rgb="FFF5FAF8"/>
      </x:patternFill>
    </x:fill>
    <x:fill>
      <x:patternFill patternType="solid">
        <x:fgColor rgb="FFF5F8FB"/>
      </x:patternFill>
    </x:fill>
    <x:fill>
      <x:patternFill patternType="solid">
        <x:fgColor rgb="FFE5F0F4"/>
      </x:patternFill>
    </x:fill>
    <x:fill>
      <x:patternFill patternType="solid">
        <x:fgColor rgb="FFF5F8FB"/>
      </x:patternFill>
    </x:fill>
    <x:fill>
      <x:patternFill patternType="solid">
        <x:fgColor rgb="FFE8F4F4"/>
      </x:patternFill>
    </x:fill>
    <x:fill>
      <x:patternFill patternType="solid">
        <x:fgColor rgb="FF007F80"/>
      </x:patternFill>
    </x:fill>
  </x:fills>
  <x:borders count="2">
    <x:border/>
    <x:border/>
  </x:borders>
  <x:cellStyleXfs count="1">
    <x:xf numFmtId="0" fontId="0" fillId="0" borderId="0"/>
  </x:cellStyleXfs>
  <x:cellXfs count="11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/>
    </x:xf>
    <x:xf numFmtId="0" fontId="2" fillId="3" borderId="1" xfId="0" applyNumberFormat="1" applyFont="1" applyFill="1" applyBorder="1" applyAlignment="1">
      <x:alignment vertical="center"/>
    </x:xf>
    <x:xf numFmtId="0" fontId="2" fillId="4" borderId="0" xfId="0" applyNumberFormat="1" applyFont="1" applyFill="1" applyBorder="1" applyAlignment="1">
      <x:alignment vertical="center"/>
    </x:xf>
    <x:xf numFmtId="0" fontId="2" fillId="4" borderId="1" xfId="0" applyNumberFormat="1" applyFont="1" applyFill="1" applyBorder="1" applyAlignment="1">
      <x:alignment vertical="center"/>
    </x:xf>
    <x:xf numFmtId="200" fontId="2" fillId="3" borderId="0" xfId="0" applyNumberFormat="1" applyFont="1" applyFill="1" applyBorder="1" applyAlignment="1">
      <x:alignment vertical="center"/>
    </x:xf>
    <x:xf numFmtId="200" fontId="2" fillId="3" borderId="1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horizontal="center"/>
    </x:xf>
    <x:xf numFmtId="0" fontId="3" fillId="2" borderId="1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1" fillId="5" borderId="0" xfId="0" applyNumberFormat="1" applyFont="1" applyFill="1" applyBorder="1"/>
    <x:xf numFmtId="0" fontId="1" fillId="5" borderId="0" xfId="0" applyNumberFormat="1" applyFont="1" applyFill="1" applyBorder="1" applyAlignment="1">
      <x:alignment horizontal="center"/>
    </x:xf>
    <x:xf numFmtId="0" fontId="1" fillId="5" borderId="0" xfId="0" applyNumberFormat="1" applyFont="1" applyFill="1" applyBorder="1" applyAlignment="1">
      <x:alignment horizontal="center" vertical="center"/>
    </x:xf>
    <x:xf numFmtId="0" fontId="0" fillId="5" borderId="1" xfId="0" applyNumberFormat="1" applyFont="1" applyFill="1" applyBorder="1"/>
    <x:xf numFmtId="0" fontId="1" fillId="5" borderId="1" xfId="0" applyNumberFormat="1" applyFont="1" applyFill="1" applyBorder="1"/>
    <x:xf numFmtId="0" fontId="1" fillId="5" borderId="1" xfId="0" applyNumberFormat="1" applyFont="1" applyFill="1" applyBorder="1" applyAlignment="1">
      <x:alignment horizontal="center"/>
    </x:xf>
    <x:xf numFmtId="0" fontId="1" fillId="5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0" fillId="3" borderId="1" xfId="0" applyNumberFormat="1" applyFont="1" applyFill="1" applyBorder="1"/>
    <x:xf numFmtId="0" fontId="4" fillId="3" borderId="1" xfId="0" applyNumberFormat="1" applyFont="1" applyFill="1" applyBorder="1"/>
    <x:xf numFmtId="201" fontId="2" fillId="4" borderId="0" xfId="0" applyNumberFormat="1" applyFont="1" applyFill="1" applyBorder="1" applyAlignment="1">
      <x:alignment vertical="center"/>
    </x:xf>
    <x:xf numFmtId="201" fontId="2" fillId="4" borderId="1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horizontal="center"/>
    </x:xf>
    <x:xf numFmtId="0" fontId="5" fillId="6" borderId="0" xfId="0" applyNumberFormat="1" applyFont="1" applyFill="1" applyBorder="1" applyAlignment="1">
      <x:alignment horizontal="center" vertical="center"/>
    </x:xf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horizontal="center"/>
    </x:xf>
    <x:xf numFmtId="0" fontId="5" fillId="6" borderId="1" xfId="0" applyNumberFormat="1" applyFont="1" applyFill="1" applyBorder="1" applyAlignment="1">
      <x:alignment horizontal="center" vertical="center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0" xfId="0" applyNumberFormat="1" applyFont="1" applyFill="1" applyBorder="1" applyAlignment="1">
      <x:alignment horizontal="center"/>
    </x:xf>
    <x:xf numFmtId="0" fontId="6" fillId="7" borderId="0" xfId="0" applyNumberFormat="1" applyFont="1" applyFill="1" applyBorder="1" applyAlignment="1">
      <x:alignment horizontal="center" vertical="center"/>
    </x:xf>
    <x:xf numFmtId="0" fontId="0" fillId="7" borderId="1" xfId="0" applyNumberFormat="1" applyFont="1" applyFill="1" applyBorder="1"/>
    <x:xf numFmtId="0" fontId="6" fillId="7" borderId="1" xfId="0" applyNumberFormat="1" applyFont="1" applyFill="1" applyBorder="1"/>
    <x:xf numFmtId="0" fontId="6" fillId="7" borderId="1" xfId="0" applyNumberFormat="1" applyFont="1" applyFill="1" applyBorder="1" applyAlignment="1">
      <x:alignment horizontal="center"/>
    </x:xf>
    <x:xf numFmtId="0" fontId="6" fillId="7" borderId="1" xfId="0" applyNumberFormat="1" applyFont="1" applyFill="1" applyBorder="1" applyAlignment="1">
      <x:alignment horizontal="center" vertical="center"/>
    </x:xf>
    <x:xf numFmtId="202" fontId="6" fillId="7" borderId="0" xfId="0" applyNumberFormat="1" applyFont="1" applyFill="1" applyBorder="1" applyAlignment="1">
      <x:alignment horizontal="center" vertical="center"/>
    </x:xf>
    <x:xf numFmtId="202" fontId="6" fillId="7" borderId="1" xfId="0" applyNumberFormat="1" applyFont="1" applyFill="1" applyBorder="1" applyAlignment="1">
      <x:alignment horizontal="center" vertical="center"/>
    </x:xf>
    <x:xf numFmtId="201" fontId="6" fillId="7" borderId="0" xfId="0" applyNumberFormat="1" applyFont="1" applyFill="1" applyBorder="1" applyAlignment="1">
      <x:alignment horizontal="center" vertical="center"/>
    </x:xf>
    <x:xf numFmtId="201" fontId="6" fillId="7" borderId="1" xfId="0" applyNumberFormat="1" applyFont="1" applyFill="1" applyBorder="1" applyAlignment="1">
      <x:alignment horizontal="center" vertical="center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horizontal="right"/>
    </x:xf>
    <x:xf numFmtId="0" fontId="7" fillId="2" borderId="0" xfId="0" applyNumberFormat="1" applyFont="1" applyFill="1" applyBorder="1" applyAlignment="1">
      <x:alignment horizontal="right" vertical="center"/>
    </x:xf>
    <x:xf numFmtId="0" fontId="7" fillId="2" borderId="1" xfId="0" applyNumberFormat="1" applyFont="1" applyFill="1" applyBorder="1"/>
    <x:xf numFmtId="0" fontId="7" fillId="2" borderId="1" xfId="0" applyNumberFormat="1" applyFont="1" applyFill="1" applyBorder="1" applyAlignment="1">
      <x:alignment horizontal="right"/>
    </x:xf>
    <x:xf numFmtId="0" fontId="7" fillId="2" borderId="1" xfId="0" applyNumberFormat="1" applyFont="1" applyFill="1" applyBorder="1" applyAlignment="1">
      <x:alignment horizontal="right" vertical="center"/>
    </x:xf>
    <x:xf numFmtId="0" fontId="1" fillId="5" borderId="0" xfId="0" applyNumberFormat="1" applyFont="1" applyFill="1" applyBorder="1" applyAlignment="1">
      <x:alignment horizontal="right"/>
    </x:xf>
    <x:xf numFmtId="0" fontId="1" fillId="5" borderId="0" xfId="0" applyNumberFormat="1" applyFont="1" applyFill="1" applyBorder="1" applyAlignment="1">
      <x:alignment horizontal="right" vertical="center"/>
    </x:xf>
    <x:xf numFmtId="0" fontId="1" fillId="5" borderId="1" xfId="0" applyNumberFormat="1" applyFont="1" applyFill="1" applyBorder="1" applyAlignment="1">
      <x:alignment horizontal="right"/>
    </x:xf>
    <x:xf numFmtId="0" fontId="1" fillId="5" borderId="1" xfId="0" applyNumberFormat="1" applyFont="1" applyFill="1" applyBorder="1" applyAlignment="1">
      <x:alignment horizontal="right" vertical="center"/>
    </x:xf>
    <x:xf numFmtId="0" fontId="0" fillId="8" borderId="0" xfId="0" applyNumberFormat="1" applyFont="1" applyFill="1" applyBorder="1"/>
    <x:xf numFmtId="0" fontId="2" fillId="8" borderId="0" xfId="0" applyNumberFormat="1" applyFont="1" applyFill="1" applyBorder="1"/>
    <x:xf numFmtId="0" fontId="2" fillId="8" borderId="0" xfId="0" applyNumberFormat="1" applyFont="1" applyFill="1" applyBorder="1" applyAlignment="1">
      <x:alignment wrapText="1"/>
    </x:xf>
    <x:xf numFmtId="0" fontId="0" fillId="8" borderId="1" xfId="0" applyNumberFormat="1" applyFont="1" applyFill="1" applyBorder="1"/>
    <x:xf numFmtId="0" fontId="2" fillId="8" borderId="1" xfId="0" applyNumberFormat="1" applyFont="1" applyFill="1" applyBorder="1"/>
    <x:xf numFmtId="0" fontId="2" fillId="8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8" fillId="5" borderId="0" xfId="0" applyNumberFormat="1" applyFont="1" applyFill="1" applyBorder="1"/>
    <x:xf numFmtId="0" fontId="8" fillId="5" borderId="0" xfId="0" applyNumberFormat="1" applyFont="1" applyFill="1" applyBorder="1" applyAlignment="1">
      <x:alignment horizontal="right"/>
    </x:xf>
    <x:xf numFmtId="0" fontId="8" fillId="5" borderId="0" xfId="0" applyNumberFormat="1" applyFont="1" applyFill="1" applyBorder="1" applyAlignment="1">
      <x:alignment horizontal="right" vertical="center"/>
    </x:xf>
    <x:xf numFmtId="0" fontId="8" fillId="5" borderId="1" xfId="0" applyNumberFormat="1" applyFont="1" applyFill="1" applyBorder="1"/>
    <x:xf numFmtId="0" fontId="8" fillId="5" borderId="1" xfId="0" applyNumberFormat="1" applyFont="1" applyFill="1" applyBorder="1" applyAlignment="1">
      <x:alignment horizontal="right"/>
    </x:xf>
    <x:xf numFmtId="0" fontId="8" fillId="5" borderId="1" xfId="0" applyNumberFormat="1" applyFont="1" applyFill="1" applyBorder="1" applyAlignment="1">
      <x:alignment horizontal="right" vertical="center"/>
    </x:xf>
    <x:xf numFmtId="0" fontId="0" fillId="9" borderId="0" xfId="0" applyNumberFormat="1" applyFont="1" applyFill="1" applyBorder="1"/>
    <x:xf numFmtId="0" fontId="4" fillId="9" borderId="0" xfId="0" applyNumberFormat="1" applyFont="1" applyFill="1" applyBorder="1"/>
    <x:xf numFmtId="0" fontId="4" fillId="9" borderId="0" xfId="0" applyNumberFormat="1" applyFont="1" applyFill="1" applyBorder="1" applyAlignment="1">
      <x:alignment horizontal="right"/>
    </x:xf>
    <x:xf numFmtId="0" fontId="4" fillId="9" borderId="0" xfId="0" applyNumberFormat="1" applyFont="1" applyFill="1" applyBorder="1" applyAlignment="1">
      <x:alignment horizontal="right" vertical="center"/>
    </x:xf>
    <x:xf numFmtId="0" fontId="0" fillId="9" borderId="1" xfId="0" applyNumberFormat="1" applyFont="1" applyFill="1" applyBorder="1"/>
    <x:xf numFmtId="0" fontId="4" fillId="9" borderId="1" xfId="0" applyNumberFormat="1" applyFont="1" applyFill="1" applyBorder="1"/>
    <x:xf numFmtId="0" fontId="4" fillId="9" borderId="1" xfId="0" applyNumberFormat="1" applyFont="1" applyFill="1" applyBorder="1" applyAlignment="1">
      <x:alignment horizontal="right"/>
    </x:xf>
    <x:xf numFmtId="0" fontId="4" fillId="9" borderId="1" xfId="0" applyNumberFormat="1" applyFont="1" applyFill="1" applyBorder="1" applyAlignment="1">
      <x:alignment horizontal="right" vertical="center"/>
    </x:xf>
    <x:xf numFmtId="0" fontId="9" fillId="8" borderId="0" xfId="0" applyNumberFormat="1" applyFont="1" applyFill="1" applyBorder="1"/>
    <x:xf numFmtId="0" fontId="9" fillId="8" borderId="0" xfId="0" applyNumberFormat="1" applyFont="1" applyFill="1" applyBorder="1" applyAlignment="1">
      <x:alignment wrapText="1"/>
    </x:xf>
    <x:xf numFmtId="0" fontId="9" fillId="8" borderId="1" xfId="0" applyNumberFormat="1" applyFont="1" applyFill="1" applyBorder="1"/>
    <x:xf numFmtId="0" fontId="9" fillId="8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2" fillId="10" borderId="0" xfId="0" applyNumberFormat="1" applyFont="1" applyFill="1" applyBorder="1" applyAlignment="1">
      <x:alignment wrapText="1"/>
    </x:xf>
    <x:xf numFmtId="0" fontId="9" fillId="10" borderId="0" xfId="0" applyNumberFormat="1" applyFont="1" applyFill="1" applyBorder="1" applyAlignment="1">
      <x:alignment wrapText="1"/>
    </x:xf>
    <x:xf numFmtId="0" fontId="9" fillId="10" borderId="0" xfId="0" applyNumberFormat="1" applyFont="1" applyFill="1" applyBorder="1" applyAlignment="1">
      <x:alignment vertical="center" wrapText="1"/>
    </x:xf>
    <x:xf numFmtId="0" fontId="2" fillId="11" borderId="0" xfId="0" applyNumberFormat="1" applyFont="1" applyFill="1" applyBorder="1" applyAlignment="1">
      <x:alignment wrapText="1"/>
    </x:xf>
    <x:xf numFmtId="0" fontId="0" fillId="11" borderId="0" xfId="0" applyNumberFormat="1" applyFont="1" applyFill="1" applyBorder="1"/>
    <x:xf numFmtId="0" fontId="9" fillId="11" borderId="0" xfId="0" applyNumberFormat="1" applyFont="1" applyFill="1" applyBorder="1" applyAlignment="1">
      <x:alignment wrapText="1"/>
    </x:xf>
    <x:xf numFmtId="0" fontId="9" fillId="11" borderId="0" xfId="0" applyNumberFormat="1" applyFont="1" applyFill="1" applyBorder="1"/>
    <x:xf numFmtId="0" fontId="9" fillId="11" borderId="0" xfId="0" applyNumberFormat="1" applyFont="1" applyFill="1" applyBorder="1" applyAlignment="1">
      <x:alignment vertical="center" wrapText="1"/>
    </x:xf>
    <x:xf numFmtId="0" fontId="0" fillId="10" borderId="0" xfId="0" applyNumberFormat="1" applyFont="1" applyFill="1" applyBorder="1"/>
    <x:xf numFmtId="0" fontId="9" fillId="10" borderId="0" xfId="0" applyNumberFormat="1" applyFont="1" applyFill="1" applyBorder="1"/>
    <x:xf numFmtId="0" fontId="1" fillId="12" borderId="0" xfId="0" applyNumberFormat="1" applyFont="1" applyFill="1" applyBorder="1" applyAlignment="1">
      <x:alignment horizontal="right" vertical="center"/>
    </x:xf>
    <x:xf numFmtId="0" fontId="7" fillId="12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5e858428024e7e" /><Relationship Type="http://schemas.openxmlformats.org/officeDocument/2006/relationships/theme" Target="/xl/theme/theme1.xml" Id="R39d9635068424a38" /><Relationship Type="http://schemas.openxmlformats.org/officeDocument/2006/relationships/sharedStrings" Target="/xl/sharedStrings.xml" Id="Rfd8a2aadbf66448e" /><Relationship Type="http://schemas.openxmlformats.org/officeDocument/2006/relationships/worksheet" Target="/xl/worksheets/sheet1.xml" Id="Rfbae5c3e908a4954" /><Relationship Type="http://schemas.openxmlformats.org/officeDocument/2006/relationships/worksheet" Target="/xl/worksheets/sheet2.xml" Id="Re09080f4134c4328" /><Relationship Type="http://schemas.openxmlformats.org/officeDocument/2006/relationships/worksheet" Target="/xl/worksheets/sheet3.xml" Id="R6e5e673fc3e44d50" /><Relationship Type="http://schemas.openxmlformats.org/officeDocument/2006/relationships/worksheet" Target="/xl/worksheets/sheet4.xml" Id="Rb15838da1bd24bf3" /><Relationship Type="http://schemas.openxmlformats.org/officeDocument/2006/relationships/worksheet" Target="/xl/worksheets/sheet5.xml" Id="Reb49c724e99a4b4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1f0367550b6546bc" /></Relationships>
</file>

<file path=xl/drawings/charts/chart1.xml><?xml version="1.0" encoding="utf-8"?>
<c:chartSpace xmlns:c="http://schemas.openxmlformats.org/drawingml/2006/chart">
  <c:lang val="en-US"/>
  <c:roundedCorners val="0"/>
  <c:chart>
    <c:plotArea>
      <c:barChart>
        <c:barDir val="col"/>
        <c:grouping val="clustered"/>
        <c:varyColors val="0"/>
        <c:ser>
          <c:idx val="0"/>
          <c:order val="0"/>
          <c:tx>
            <c:v>میانگین رضایت</c:v>
          </c:tx>
          <c:cat>
            <c:strRef>
              <c:f>'تحلیل'!$A$9:$A$12</c:f>
              <c:strCache>
                <c:ptCount val="0"/>
              </c:strCache>
            </c:strRef>
          </c:cat>
          <c:val>
            <c:numRef>
              <c:f>'تحلیل'!$C$9:$C$12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11</xdr:row>
      <xdr:rowOff>0</xdr:rowOff>
    </xdr:from>
    <xdr:to>
      <xdr:col>9</xdr:col>
      <xdr:colOff>0</xdr:colOff>
      <xdr:row>30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f0367550b6546bc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de077dddfa60488d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</x:cols>
  <x:sheetData>
    <x:row r="1" ht="25" customHeight="1">
      <x:c r="A1" s="24" t="str">
        <x:v>تحلیل رضایت و NPS</x:v>
      </x:c>
      <x:c r="B1" s="24"/>
      <x:c r="C1" s="24"/>
      <x:c r="D1" s="24"/>
      <x:c r="E1" s="24"/>
      <x:c r="F1" s="24"/>
      <x:c r="G1" s="24"/>
      <x:c r="H1" s="24"/>
      <x:c r="I1" s="24"/>
      <x:c r="J1" s="24"/>
      <x:c r="K1" s="24"/>
      <x:c r="L1" s="24"/>
      <x:c r="M1" s="24"/>
      <x:c r="N1" s="24"/>
    </x:row>
    <x:row r="2" ht="25" customHeight="1">
      <x:c r="A2" s="24"/>
      <x:c r="B2" s="24"/>
      <x:c r="C2" s="24"/>
      <x:c r="D2" s="24"/>
      <x:c r="E2" s="24"/>
      <x:c r="F2" s="24"/>
      <x:c r="G2" s="24"/>
      <x:c r="H2" s="24"/>
      <x:c r="I2" s="24"/>
      <x:c r="J2" s="24"/>
      <x:c r="K2" s="24"/>
      <x:c r="L2" s="24"/>
      <x:c r="M2" s="24"/>
      <x:c r="N2" s="24"/>
    </x:row>
    <x:row r="3" ht="25" customHeight="1">
      <x:c r="A3" s="31" t="str">
        <x:v>نظرسنجی شبیه‌سازی‌شده در چهار کانال ارتباطی</x:v>
      </x:c>
      <x:c r="B3" s="31"/>
      <x:c r="C3" s="31"/>
      <x:c r="D3" s="31"/>
      <x:c r="E3" s="31"/>
      <x:c r="F3" s="31"/>
      <x:c r="G3" s="31"/>
      <x:c r="H3" s="31"/>
      <x:c r="I3" s="31"/>
      <x:c r="J3" s="31"/>
      <x:c r="K3" s="31"/>
      <x:c r="L3" s="31"/>
      <x:c r="M3" s="31"/>
      <x:c r="N3" s="31"/>
    </x:row>
    <x:row r="4" ht="25" customHeight="1"/>
    <x:row r="5" ht="31" customHeight="1">
      <x:c r="A5" s="45" t="str">
        <x:v>تعداد پاسخ</x:v>
      </x:c>
      <x:c r="B5" s="45"/>
      <x:c r="C5" s="45"/>
      <x:c r="D5" s="45" t="str">
        <x:v>میانگین رضایت</x:v>
      </x:c>
      <x:c r="E5" s="45"/>
      <x:c r="F5" s="45"/>
      <x:c r="G5" s="45" t="str">
        <x:v>خالص مروجان</x:v>
      </x:c>
      <x:c r="H5" s="45"/>
      <x:c r="I5" s="45"/>
      <x:c r="J5" s="45" t="str">
        <x:v>پاسخ نامعتبر</x:v>
      </x:c>
      <x:c r="K5" s="45"/>
      <x:c r="L5" s="45"/>
    </x:row>
    <x:row r="6" ht="29" customHeight="1">
      <x:c r="A6" s="58" t="n">
        <x:f>COUNTA('داده‌ها'!A9:A248)</x:f>
        <x:v>240</x:v>
      </x:c>
      <x:c r="B6" s="53"/>
      <x:c r="C6" s="53"/>
      <x:c r="D6" s="58" t="n">
        <x:f>IFERROR(AVERAGE('داده‌ها'!F9:F248),0)</x:f>
        <x:v>3.975</x:v>
      </x:c>
      <x:c r="E6" s="53"/>
      <x:c r="F6" s="53"/>
      <x:c r="G6" s="60" t="n">
        <x:f>IFERROR((COUNTIF('داده‌ها'!I9:I248,"حامی")-COUNTIF('داده‌ها'!I9:I248,"منتقد"))/COUNTA('داده‌ها'!A9:A248),0)</x:f>
        <x:v>-0.04583333333333333</x:v>
      </x:c>
      <x:c r="H6" s="53"/>
      <x:c r="I6" s="53"/>
      <x:c r="J6" s="58" t="n">
        <x:f>COUNTIF('داده‌ها'!J9:J248,"بازبینی")</x:f>
        <x:v>0</x:v>
      </x:c>
      <x:c r="K6" s="53"/>
      <x:c r="L6" s="53"/>
    </x:row>
    <x:row r="7" ht="29" customHeight="1">
      <x:c r="A7" s="53"/>
      <x:c r="B7" s="53"/>
      <x:c r="C7" s="53"/>
      <x:c r="D7" s="53"/>
      <x:c r="E7" s="53"/>
      <x:c r="F7" s="53"/>
      <x:c r="G7" s="53"/>
      <x:c r="H7" s="53"/>
      <x:c r="I7" s="53"/>
      <x:c r="J7" s="53"/>
      <x:c r="K7" s="53"/>
      <x:c r="L7" s="53"/>
    </x:row>
    <x:row r="8" ht="29" customHeight="1">
      <x:c r="A8" s="53"/>
      <x:c r="B8" s="53"/>
      <x:c r="C8" s="53"/>
      <x:c r="D8" s="53"/>
      <x:c r="E8" s="53"/>
      <x:c r="F8" s="53"/>
      <x:c r="G8" s="53"/>
      <x:c r="H8" s="53"/>
      <x:c r="I8" s="53"/>
      <x:c r="J8" s="53"/>
      <x:c r="K8" s="53"/>
      <x:c r="L8" s="53"/>
    </x:row>
    <x:row r="9" ht="25" customHeight="1"/>
    <x:row r="10" ht="31" customHeight="1">
      <x:c r="A10" s="64" t="str">
        <x:v>تحلیل تصویری | شاخص‌ها از داده‌های ورودی محاسبه می‌شوند</x:v>
      </x:c>
      <x:c r="B10" s="64"/>
      <x:c r="C10" s="64"/>
      <x:c r="D10" s="64"/>
      <x:c r="E10" s="64"/>
      <x:c r="F10" s="64"/>
      <x:c r="G10" s="64"/>
      <x:c r="H10" s="64"/>
      <x:c r="I10" s="64"/>
      <x:c r="J10" s="64"/>
      <x:c r="K10" s="64"/>
      <x:c r="L10" s="64"/>
      <x:c r="M10" s="64"/>
      <x:c r="N10" s="64"/>
    </x:row>
    <x:row r="11" ht="25" customHeight="1"/>
    <x:row r="12" ht="31" customHeight="1">
      <x:c r="J12" s="112" t="str">
        <x:v>نکات مدیریتی</x:v>
      </x:c>
      <x:c r="K12" s="112"/>
      <x:c r="L12" s="112"/>
      <x:c r="M12" s="112"/>
      <x:c r="N12" s="112"/>
    </x:row>
    <x:row r="13" ht="25" customHeight="1"/>
    <x:row r="14" ht="27" customHeight="1">
      <x:c r="J14" s="103" t="str">
        <x:v>● شاخص NPS براساس تفاوت درصد حامی و منتقد است.</x:v>
      </x:c>
      <x:c r="K14" s="103"/>
      <x:c r="L14" s="103"/>
      <x:c r="M14" s="103"/>
      <x:c r="N14" s="103"/>
    </x:row>
    <x:row r="15" ht="27" customHeight="1">
      <x:c r="J15" s="103"/>
      <x:c r="K15" s="103"/>
      <x:c r="L15" s="103"/>
      <x:c r="M15" s="103"/>
      <x:c r="N15" s="103"/>
    </x:row>
    <x:row r="16" ht="27" customHeight="1">
      <x:c r="J16" s="103"/>
      <x:c r="K16" s="103"/>
      <x:c r="L16" s="103"/>
      <x:c r="M16" s="103"/>
      <x:c r="N16" s="103"/>
    </x:row>
    <x:row r="17" ht="27" customHeight="1">
      <x:c r="J17" s="74"/>
      <x:c r="K17" s="74"/>
      <x:c r="L17" s="74"/>
      <x:c r="M17" s="74"/>
      <x:c r="N17" s="74"/>
    </x:row>
    <x:row r="18" ht="27" customHeight="1">
      <x:c r="J18" s="108" t="str">
        <x:v>● امتیاز ۹ و ۱۰ حامی، و ۰ تا ۶ منتقد است.</x:v>
      </x:c>
      <x:c r="K18" s="108"/>
      <x:c r="L18" s="108"/>
      <x:c r="M18" s="108"/>
      <x:c r="N18" s="108"/>
    </x:row>
    <x:row r="19" ht="27" customHeight="1">
      <x:c r="J19" s="108"/>
      <x:c r="K19" s="108"/>
      <x:c r="L19" s="108"/>
      <x:c r="M19" s="108"/>
      <x:c r="N19" s="108"/>
    </x:row>
    <x:row r="20" ht="27" customHeight="1">
      <x:c r="J20" s="108"/>
      <x:c r="K20" s="108"/>
      <x:c r="L20" s="108"/>
      <x:c r="M20" s="108"/>
      <x:c r="N20" s="108"/>
    </x:row>
    <x:row r="21" ht="25" customHeight="1"/>
    <x:row r="22" ht="27" customHeight="1">
      <x:c r="J22" s="103" t="str">
        <x:v>● پاسخ خارج از دامنه امتیازدهی علامت می‌خورد.</x:v>
      </x:c>
      <x:c r="K22" s="103"/>
      <x:c r="L22" s="103"/>
      <x:c r="M22" s="103"/>
      <x:c r="N22" s="103"/>
    </x:row>
    <x:row r="23" ht="27" customHeight="1">
      <x:c r="J23" s="103"/>
      <x:c r="K23" s="103"/>
      <x:c r="L23" s="103"/>
      <x:c r="M23" s="103"/>
      <x:c r="N23" s="103"/>
    </x:row>
    <x:row r="24" ht="27" customHeight="1">
      <x:c r="J24" s="103"/>
      <x:c r="K24" s="103"/>
      <x:c r="L24" s="103"/>
      <x:c r="M24" s="103"/>
      <x:c r="N24" s="103"/>
    </x:row>
    <x:row r="25" ht="25" customHeight="1"/>
    <x:row r="26" ht="27" customHeight="1">
      <x:c r="J26" s="108" t="str">
        <x:v>● این نتایج نشان‌دهنده یک نظرسنجی واقعی نیستند.</x:v>
      </x:c>
      <x:c r="K26" s="108"/>
      <x:c r="L26" s="108"/>
      <x:c r="M26" s="108"/>
      <x:c r="N26" s="108"/>
    </x:row>
    <x:row r="27" ht="27" customHeight="1">
      <x:c r="J27" s="108"/>
      <x:c r="K27" s="108"/>
      <x:c r="L27" s="108"/>
      <x:c r="M27" s="108"/>
      <x:c r="N27" s="108"/>
    </x:row>
    <x:row r="28" ht="27" customHeight="1">
      <x:c r="J28" s="108"/>
      <x:c r="K28" s="108"/>
      <x:c r="L28" s="108"/>
      <x:c r="M28" s="108"/>
      <x:c r="N28" s="108"/>
    </x:row>
    <x:row r="29" ht="25" customHeight="1"/>
    <x:row r="30" ht="25" customHeight="1"/>
    <x:row r="31" ht="25" customHeight="1"/>
    <x:row r="32" ht="31" customHeight="1">
      <x:c r="A32" s="79" t="str">
        <x:v>نمونه مستقل آموزشی | داده‌ها فرضی هستند؛ این فایل سابقه اجرای سفارش کارفرما نیست.</x:v>
      </x:c>
      <x:c r="B32" s="79"/>
      <x:c r="C32" s="79"/>
      <x:c r="D32" s="79"/>
      <x:c r="E32" s="79"/>
      <x:c r="F32" s="79"/>
      <x:c r="G32" s="79"/>
      <x:c r="H32" s="79"/>
      <x:c r="I32" s="79"/>
      <x:c r="J32" s="79"/>
      <x:c r="K32" s="79"/>
      <x:c r="L32" s="79"/>
      <x:c r="M32" s="79"/>
      <x:c r="N32" s="79"/>
    </x:row>
    <x:row r="33" ht="25" customHeight="1"/>
    <x:row r="34" ht="25" customHeight="1"/>
    <x:row r="35" ht="25" customHeight="1"/>
    <x:row r="36" ht="25" customHeight="1"/>
    <x:row r="37" ht="25" customHeight="1"/>
    <x:row r="38" ht="25" customHeight="1"/>
    <x:row r="39" ht="25" customHeight="1"/>
    <x:row r="40" ht="25" customHeight="1"/>
  </x:sheetData>
  <x:mergeCells>
    <x:mergeCell ref="A1:N2"/>
    <x:mergeCell ref="A3:N3"/>
    <x:mergeCell ref="A5:C5"/>
    <x:mergeCell ref="A6:C8"/>
    <x:mergeCell ref="D5:F5"/>
    <x:mergeCell ref="D6:F8"/>
    <x:mergeCell ref="G5:I5"/>
    <x:mergeCell ref="G6:I8"/>
    <x:mergeCell ref="J5:L5"/>
    <x:mergeCell ref="J6:L8"/>
    <x:mergeCell ref="A10:N10"/>
    <x:mergeCell ref="J12:N12"/>
    <x:mergeCell ref="A32:N32"/>
    <x:mergeCell ref="J14:N16"/>
    <x:mergeCell ref="J18:N20"/>
    <x:mergeCell ref="J22:N24"/>
    <x:mergeCell ref="J26:N28"/>
  </x:mergeCells>
  <x:pageMargins left="0.7" right="0.7" top="0.75" bottom="0.75" header="0.3" footer="0.3"/>
  <x:drawing xmlns:r="http://schemas.openxmlformats.org/officeDocument/2006/relationships" r:id="Rde077dddfa60488d"/>
</x:worksheet>
</file>

<file path=xl/worksheets/sheet2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3" max="3" width="15" hidden="0" customWidth="1"/>
    <x:col min="4" max="4" width="15" hidden="0" customWidth="1"/>
    <x:col min="5" max="5" width="15" hidden="0" customWidth="1"/>
    <x:col min="9" max="9" width="15" hidden="0" customWidth="1"/>
    <x:col min="10" max="10" width="15" hidden="0" customWidth="1"/>
    <x:col min="1" max="1" width="20" hidden="0" customWidth="1"/>
    <x:col min="2" max="2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25" customHeight="1">
      <x:c r="A1" s="24" t="str">
        <x:v>۰۹ | تحلیل نظرسنجی و شاخص توصیه مشتری</x:v>
      </x:c>
      <x:c r="B1" s="24"/>
      <x:c r="C1" s="24"/>
      <x:c r="D1" s="24"/>
      <x:c r="E1" s="24"/>
      <x:c r="F1" s="24"/>
      <x:c r="G1" s="24"/>
      <x:c r="H1" s="24"/>
      <x:c r="I1" s="24"/>
      <x:c r="J1" s="24"/>
    </x:row>
    <x:row r="2" ht="25" customHeight="1">
      <x:c r="A2" s="24"/>
      <x:c r="B2" s="24"/>
      <x:c r="C2" s="24"/>
      <x:c r="D2" s="24"/>
      <x:c r="E2" s="24"/>
      <x:c r="F2" s="24"/>
      <x:c r="G2" s="24"/>
      <x:c r="H2" s="24"/>
      <x:c r="I2" s="24"/>
      <x:c r="J2" s="24"/>
    </x:row>
    <x:row r="3" ht="25" customHeight="1">
      <x:c r="A3" s="31" t="str">
        <x:v>۲۴۰ پاسخ آزمایشی | امتیاز توصیه ۰ تا ۱۰، رضایت ۱ تا ۵</x:v>
      </x:c>
      <x:c r="B3" s="31"/>
      <x:c r="C3" s="31"/>
      <x:c r="D3" s="31"/>
      <x:c r="E3" s="31"/>
      <x:c r="F3" s="31"/>
      <x:c r="G3" s="31"/>
      <x:c r="H3" s="31"/>
      <x:c r="I3" s="31"/>
      <x:c r="J3" s="31"/>
    </x:row>
    <x:row r="4" ht="25" customHeight="1"/>
    <x:row r="5" ht="25" customHeight="1"/>
    <x:row r="6" ht="25" customHeight="1"/>
    <x:row r="7" ht="25" customHeight="1"/>
    <x:row r="8" ht="25" customHeight="1">
      <x:c r="A8" s="6" t="str">
        <x:v>شناسه</x:v>
      </x:c>
      <x:c r="B8" s="6" t="str">
        <x:v>تاریخ</x:v>
      </x:c>
      <x:c r="C8" s="6" t="str">
        <x:v>کانال ارتباط</x:v>
      </x:c>
      <x:c r="D8" s="6" t="str">
        <x:v>شهر</x:v>
      </x:c>
      <x:c r="E8" s="6" t="str">
        <x:v>خدمت</x:v>
      </x:c>
      <x:c r="F8" s="6" t="str">
        <x:v>رضایت (۱ تا ۵)</x:v>
      </x:c>
      <x:c r="G8" s="6" t="str">
        <x:v>کیفیت (۱ تا ۵)</x:v>
      </x:c>
      <x:c r="H8" s="6" t="str">
        <x:v>توصیه (۰ تا ۱۰)</x:v>
      </x:c>
      <x:c r="I8" s="6" t="str">
        <x:v>گروه NPS</x:v>
      </x:c>
      <x:c r="J8" s="6" t="str">
        <x:v>کنترل</x:v>
      </x:c>
    </x:row>
    <x:row r="9" ht="25" customHeight="1">
      <x:c r="A9" s="16" t="str">
        <x:v>RESP-0001</x:v>
      </x:c>
      <x:c r="B9" s="20" t="n">
        <x:v>46163</x:v>
      </x:c>
      <x:c r="C9" s="16" t="str">
        <x:v>حضوری</x:v>
      </x:c>
      <x:c r="D9" s="16" t="str">
        <x:v>مشهد</x:v>
      </x:c>
      <x:c r="E9" s="16" t="str">
        <x:v>فروش</x:v>
      </x:c>
      <x:c r="F9" s="16" t="n">
        <x:v>1</x:v>
      </x:c>
      <x:c r="G9" s="16" t="n">
        <x:v>2</x:v>
      </x:c>
      <x:c r="H9" s="16" t="n">
        <x:v>0</x:v>
      </x:c>
      <x:c r="I9" s="18" t="str">
        <x:f>IF(OR(F9&lt;1,F9&gt;5,G9&lt;1,G9&gt;5,H9&lt;0,H9&gt;10),"نامعتبر",IF(H9&gt;=9,"حامی",IF(H9&lt;=6,"منتقد","منفعل")))</x:f>
        <x:v>منتقد</x:v>
      </x:c>
      <x:c r="J9" s="18" t="str">
        <x:f>IF(OR(F9&lt;1,F9&gt;5,G9&lt;1,G9&gt;5,H9&lt;0,H9&gt;10),"بازبینی","تأیید")</x:f>
        <x:v>تأیید</x:v>
      </x:c>
    </x:row>
    <x:row r="10" ht="25" customHeight="1">
      <x:c r="A10" s="16" t="str">
        <x:v>RESP-0002</x:v>
      </x:c>
      <x:c r="B10" s="20" t="n">
        <x:v>46093</x:v>
      </x:c>
      <x:c r="C10" s="16" t="str">
        <x:v>وب‌سایت</x:v>
      </x:c>
      <x:c r="D10" s="16" t="str">
        <x:v>مشهد</x:v>
      </x:c>
      <x:c r="E10" s="16" t="str">
        <x:v>فروش</x:v>
      </x:c>
      <x:c r="F10" s="16" t="n">
        <x:v>5</x:v>
      </x:c>
      <x:c r="G10" s="16" t="n">
        <x:v>4</x:v>
      </x:c>
      <x:c r="H10" s="16" t="n">
        <x:v>9</x:v>
      </x:c>
      <x:c r="I10" s="18" t="str">
        <x:f>IF(OR(F10&lt;1,F10&gt;5,G10&lt;1,G10&gt;5,H10&lt;0,H10&gt;10),"نامعتبر",IF(H10&gt;=9,"حامی",IF(H10&lt;=6,"منتقد","منفعل")))</x:f>
        <x:v>حامی</x:v>
      </x:c>
      <x:c r="J10" s="18" t="str">
        <x:f>IF(OR(F10&lt;1,F10&gt;5,G10&lt;1,G10&gt;5,H10&lt;0,H10&gt;10),"بازبینی","تأیید")</x:f>
        <x:v>تأیید</x:v>
      </x:c>
    </x:row>
    <x:row r="11" ht="25" customHeight="1">
      <x:c r="A11" s="16" t="str">
        <x:v>RESP-0003</x:v>
      </x:c>
      <x:c r="B11" s="20" t="n">
        <x:v>46179</x:v>
      </x:c>
      <x:c r="C11" s="16" t="str">
        <x:v>پیام‌رسان</x:v>
      </x:c>
      <x:c r="D11" s="16" t="str">
        <x:v>کرج</x:v>
      </x:c>
      <x:c r="E11" s="16" t="str">
        <x:v>آموزش</x:v>
      </x:c>
      <x:c r="F11" s="16" t="n">
        <x:v>3</x:v>
      </x:c>
      <x:c r="G11" s="16" t="n">
        <x:v>3</x:v>
      </x:c>
      <x:c r="H11" s="16" t="n">
        <x:v>2</x:v>
      </x:c>
      <x:c r="I11" s="18" t="str">
        <x:f>IF(OR(F11&lt;1,F11&gt;5,G11&lt;1,G11&gt;5,H11&lt;0,H11&gt;10),"نامعتبر",IF(H11&gt;=9,"حامی",IF(H11&lt;=6,"منتقد","منفعل")))</x:f>
        <x:v>منتقد</x:v>
      </x:c>
      <x:c r="J11" s="18" t="str">
        <x:f>IF(OR(F11&lt;1,F11&gt;5,G11&lt;1,G11&gt;5,H11&lt;0,H11&gt;10),"بازبینی","تأیید")</x:f>
        <x:v>تأیید</x:v>
      </x:c>
    </x:row>
    <x:row r="12" ht="25" customHeight="1">
      <x:c r="A12" s="16" t="str">
        <x:v>RESP-0004</x:v>
      </x:c>
      <x:c r="B12" s="20" t="n">
        <x:v>46106</x:v>
      </x:c>
      <x:c r="C12" s="16" t="str">
        <x:v>وب‌سایت</x:v>
      </x:c>
      <x:c r="D12" s="16" t="str">
        <x:v>کرج</x:v>
      </x:c>
      <x:c r="E12" s="16" t="str">
        <x:v>آموزش</x:v>
      </x:c>
      <x:c r="F12" s="16" t="n">
        <x:v>1</x:v>
      </x:c>
      <x:c r="G12" s="16" t="n">
        <x:v>1</x:v>
      </x:c>
      <x:c r="H12" s="16" t="n">
        <x:v>2</x:v>
      </x:c>
      <x:c r="I12" s="18" t="str">
        <x:f>IF(OR(F12&lt;1,F12&gt;5,G12&lt;1,G12&gt;5,H12&lt;0,H12&gt;10),"نامعتبر",IF(H12&gt;=9,"حامی",IF(H12&lt;=6,"منتقد","منفعل")))</x:f>
        <x:v>منتقد</x:v>
      </x:c>
      <x:c r="J12" s="18" t="str">
        <x:f>IF(OR(F12&lt;1,F12&gt;5,G12&lt;1,G12&gt;5,H12&lt;0,H12&gt;10),"بازبینی","تأیید")</x:f>
        <x:v>تأیید</x:v>
      </x:c>
    </x:row>
    <x:row r="13" ht="25" customHeight="1">
      <x:c r="A13" s="16" t="str">
        <x:v>RESP-0005</x:v>
      </x:c>
      <x:c r="B13" s="20" t="n">
        <x:v>46223</x:v>
      </x:c>
      <x:c r="C13" s="16" t="str">
        <x:v>پیام‌رسان</x:v>
      </x:c>
      <x:c r="D13" s="16" t="str">
        <x:v>تبریز</x:v>
      </x:c>
      <x:c r="E13" s="16" t="str">
        <x:v>آموزش</x:v>
      </x:c>
      <x:c r="F13" s="16" t="n">
        <x:v>5</x:v>
      </x:c>
      <x:c r="G13" s="16" t="n">
        <x:v>5</x:v>
      </x:c>
      <x:c r="H13" s="16" t="n">
        <x:v>10</x:v>
      </x:c>
      <x:c r="I13" s="18" t="str">
        <x:f>IF(OR(F13&lt;1,F13&gt;5,G13&lt;1,G13&gt;5,H13&lt;0,H13&gt;10),"نامعتبر",IF(H13&gt;=9,"حامی",IF(H13&lt;=6,"منتقد","منفعل")))</x:f>
        <x:v>حامی</x:v>
      </x:c>
      <x:c r="J13" s="18" t="str">
        <x:f>IF(OR(F13&lt;1,F13&gt;5,G13&lt;1,G13&gt;5,H13&lt;0,H13&gt;10),"بازبینی","تأیید")</x:f>
        <x:v>تأیید</x:v>
      </x:c>
    </x:row>
    <x:row r="14" ht="25" customHeight="1">
      <x:c r="A14" s="16" t="str">
        <x:v>RESP-0006</x:v>
      </x:c>
      <x:c r="B14" s="20" t="n">
        <x:v>46117</x:v>
      </x:c>
      <x:c r="C14" s="16" t="str">
        <x:v>پیام‌رسان</x:v>
      </x:c>
      <x:c r="D14" s="16" t="str">
        <x:v>شیراز</x:v>
      </x:c>
      <x:c r="E14" s="16" t="str">
        <x:v>پشتیبانی</x:v>
      </x:c>
      <x:c r="F14" s="16" t="n">
        <x:v>3</x:v>
      </x:c>
      <x:c r="G14" s="16" t="n">
        <x:v>2</x:v>
      </x:c>
      <x:c r="H14" s="16" t="n">
        <x:v>2</x:v>
      </x:c>
      <x:c r="I14" s="18" t="str">
        <x:f>IF(OR(F14&lt;1,F14&gt;5,G14&lt;1,G14&gt;5,H14&lt;0,H14&gt;10),"نامعتبر",IF(H14&gt;=9,"حامی",IF(H14&lt;=6,"منتقد","منفعل")))</x:f>
        <x:v>منتقد</x:v>
      </x:c>
      <x:c r="J14" s="18" t="str">
        <x:f>IF(OR(F14&lt;1,F14&gt;5,G14&lt;1,G14&gt;5,H14&lt;0,H14&gt;10),"بازبینی","تأیید")</x:f>
        <x:v>تأیید</x:v>
      </x:c>
    </x:row>
    <x:row r="15" ht="25" customHeight="1">
      <x:c r="A15" s="16" t="str">
        <x:v>RESP-0007</x:v>
      </x:c>
      <x:c r="B15" s="20" t="n">
        <x:v>46128</x:v>
      </x:c>
      <x:c r="C15" s="16" t="str">
        <x:v>پیام‌رسان</x:v>
      </x:c>
      <x:c r="D15" s="16" t="str">
        <x:v>مشهد</x:v>
      </x:c>
      <x:c r="E15" s="16" t="str">
        <x:v>پشتیبانی</x:v>
      </x:c>
      <x:c r="F15" s="16" t="n">
        <x:v>4</x:v>
      </x:c>
      <x:c r="G15" s="16" t="n">
        <x:v>4</x:v>
      </x:c>
      <x:c r="H15" s="16" t="n">
        <x:v>6</x:v>
      </x:c>
      <x:c r="I15" s="18" t="str">
        <x:f>IF(OR(F15&lt;1,F15&gt;5,G15&lt;1,G15&gt;5,H15&lt;0,H15&gt;10),"نامعتبر",IF(H15&gt;=9,"حامی",IF(H15&lt;=6,"منتقد","منفعل")))</x:f>
        <x:v>منتقد</x:v>
      </x:c>
      <x:c r="J15" s="18" t="str">
        <x:f>IF(OR(F15&lt;1,F15&gt;5,G15&lt;1,G15&gt;5,H15&lt;0,H15&gt;10),"بازبینی","تأیید")</x:f>
        <x:v>تأیید</x:v>
      </x:c>
    </x:row>
    <x:row r="16" ht="25" customHeight="1">
      <x:c r="A16" s="16" t="str">
        <x:v>RESP-0008</x:v>
      </x:c>
      <x:c r="B16" s="20" t="n">
        <x:v>46061</x:v>
      </x:c>
      <x:c r="C16" s="16" t="str">
        <x:v>حضوری</x:v>
      </x:c>
      <x:c r="D16" s="16" t="str">
        <x:v>اصفهان</x:v>
      </x:c>
      <x:c r="E16" s="16" t="str">
        <x:v>پشتیبانی</x:v>
      </x:c>
      <x:c r="F16" s="16" t="n">
        <x:v>5</x:v>
      </x:c>
      <x:c r="G16" s="16" t="n">
        <x:v>5</x:v>
      </x:c>
      <x:c r="H16" s="16" t="n">
        <x:v>9</x:v>
      </x:c>
      <x:c r="I16" s="18" t="str">
        <x:f>IF(OR(F16&lt;1,F16&gt;5,G16&lt;1,G16&gt;5,H16&lt;0,H16&gt;10),"نامعتبر",IF(H16&gt;=9,"حامی",IF(H16&lt;=6,"منتقد","منفعل")))</x:f>
        <x:v>حامی</x:v>
      </x:c>
      <x:c r="J16" s="18" t="str">
        <x:f>IF(OR(F16&lt;1,F16&gt;5,G16&lt;1,G16&gt;5,H16&lt;0,H16&gt;10),"بازبینی","تأیید")</x:f>
        <x:v>تأیید</x:v>
      </x:c>
    </x:row>
    <x:row r="17" ht="25" customHeight="1">
      <x:c r="A17" s="16" t="str">
        <x:v>RESP-0009</x:v>
      </x:c>
      <x:c r="B17" s="20" t="n">
        <x:v>46288</x:v>
      </x:c>
      <x:c r="C17" s="16" t="str">
        <x:v>تماس تلفنی</x:v>
      </x:c>
      <x:c r="D17" s="16" t="str">
        <x:v>تبریز</x:v>
      </x:c>
      <x:c r="E17" s="16" t="str">
        <x:v>فروش</x:v>
      </x:c>
      <x:c r="F17" s="16" t="n">
        <x:v>5</x:v>
      </x:c>
      <x:c r="G17" s="16" t="n">
        <x:v>4</x:v>
      </x:c>
      <x:c r="H17" s="16" t="n">
        <x:v>9</x:v>
      </x:c>
      <x:c r="I17" s="18" t="str">
        <x:f>IF(OR(F17&lt;1,F17&gt;5,G17&lt;1,G17&gt;5,H17&lt;0,H17&gt;10),"نامعتبر",IF(H17&gt;=9,"حامی",IF(H17&lt;=6,"منتقد","منفعل")))</x:f>
        <x:v>حامی</x:v>
      </x:c>
      <x:c r="J17" s="18" t="str">
        <x:f>IF(OR(F17&lt;1,F17&gt;5,G17&lt;1,G17&gt;5,H17&lt;0,H17&gt;10),"بازبینی","تأیید")</x:f>
        <x:v>تأیید</x:v>
      </x:c>
    </x:row>
    <x:row r="18" ht="25" customHeight="1">
      <x:c r="A18" s="16" t="str">
        <x:v>RESP-0010</x:v>
      </x:c>
      <x:c r="B18" s="20" t="n">
        <x:v>46242</x:v>
      </x:c>
      <x:c r="C18" s="16" t="str">
        <x:v>حضوری</x:v>
      </x:c>
      <x:c r="D18" s="16" t="str">
        <x:v>تهران</x:v>
      </x:c>
      <x:c r="E18" s="16" t="str">
        <x:v>پشتیبانی</x:v>
      </x:c>
      <x:c r="F18" s="16" t="n">
        <x:v>5</x:v>
      </x:c>
      <x:c r="G18" s="16" t="n">
        <x:v>5</x:v>
      </x:c>
      <x:c r="H18" s="16" t="n">
        <x:v>10</x:v>
      </x:c>
      <x:c r="I18" s="18" t="str">
        <x:f>IF(OR(F18&lt;1,F18&gt;5,G18&lt;1,G18&gt;5,H18&lt;0,H18&gt;10),"نامعتبر",IF(H18&gt;=9,"حامی",IF(H18&lt;=6,"منتقد","منفعل")))</x:f>
        <x:v>حامی</x:v>
      </x:c>
      <x:c r="J18" s="18" t="str">
        <x:f>IF(OR(F18&lt;1,F18&gt;5,G18&lt;1,G18&gt;5,H18&lt;0,H18&gt;10),"بازبینی","تأیید")</x:f>
        <x:v>تأیید</x:v>
      </x:c>
    </x:row>
    <x:row r="19" ht="25" customHeight="1">
      <x:c r="A19" s="16" t="str">
        <x:v>RESP-0011</x:v>
      </x:c>
      <x:c r="B19" s="20" t="n">
        <x:v>46083</x:v>
      </x:c>
      <x:c r="C19" s="16" t="str">
        <x:v>پیام‌رسان</x:v>
      </x:c>
      <x:c r="D19" s="16" t="str">
        <x:v>تهران</x:v>
      </x:c>
      <x:c r="E19" s="16" t="str">
        <x:v>فروش</x:v>
      </x:c>
      <x:c r="F19" s="16" t="n">
        <x:v>3</x:v>
      </x:c>
      <x:c r="G19" s="16" t="n">
        <x:v>2</x:v>
      </x:c>
      <x:c r="H19" s="16" t="n">
        <x:v>5</x:v>
      </x:c>
      <x:c r="I19" s="18" t="str">
        <x:f>IF(OR(F19&lt;1,F19&gt;5,G19&lt;1,G19&gt;5,H19&lt;0,H19&gt;10),"نامعتبر",IF(H19&gt;=9,"حامی",IF(H19&lt;=6,"منتقد","منفعل")))</x:f>
        <x:v>منتقد</x:v>
      </x:c>
      <x:c r="J19" s="18" t="str">
        <x:f>IF(OR(F19&lt;1,F19&gt;5,G19&lt;1,G19&gt;5,H19&lt;0,H19&gt;10),"بازبینی","تأیید")</x:f>
        <x:v>تأیید</x:v>
      </x:c>
    </x:row>
    <x:row r="20" ht="25" customHeight="1">
      <x:c r="A20" s="16" t="str">
        <x:v>RESP-0012</x:v>
      </x:c>
      <x:c r="B20" s="20" t="n">
        <x:v>46136</x:v>
      </x:c>
      <x:c r="C20" s="16" t="str">
        <x:v>پیام‌رسان</x:v>
      </x:c>
      <x:c r="D20" s="16" t="str">
        <x:v>تهران</x:v>
      </x:c>
      <x:c r="E20" s="16" t="str">
        <x:v>فروش</x:v>
      </x:c>
      <x:c r="F20" s="16" t="n">
        <x:v>3</x:v>
      </x:c>
      <x:c r="G20" s="16" t="n">
        <x:v>2</x:v>
      </x:c>
      <x:c r="H20" s="16" t="n">
        <x:v>5</x:v>
      </x:c>
      <x:c r="I20" s="18" t="str">
        <x:f>IF(OR(F20&lt;1,F20&gt;5,G20&lt;1,G20&gt;5,H20&lt;0,H20&gt;10),"نامعتبر",IF(H20&gt;=9,"حامی",IF(H20&lt;=6,"منتقد","منفعل")))</x:f>
        <x:v>منتقد</x:v>
      </x:c>
      <x:c r="J20" s="18" t="str">
        <x:f>IF(OR(F20&lt;1,F20&gt;5,G20&lt;1,G20&gt;5,H20&lt;0,H20&gt;10),"بازبینی","تأیید")</x:f>
        <x:v>تأیید</x:v>
      </x:c>
    </x:row>
    <x:row r="21" ht="25" customHeight="1">
      <x:c r="A21" s="16" t="str">
        <x:v>RESP-0013</x:v>
      </x:c>
      <x:c r="B21" s="20" t="n">
        <x:v>46137</x:v>
      </x:c>
      <x:c r="C21" s="16" t="str">
        <x:v>حضوری</x:v>
      </x:c>
      <x:c r="D21" s="16" t="str">
        <x:v>کرج</x:v>
      </x:c>
      <x:c r="E21" s="16" t="str">
        <x:v>فروش</x:v>
      </x:c>
      <x:c r="F21" s="16" t="n">
        <x:v>5</x:v>
      </x:c>
      <x:c r="G21" s="16" t="n">
        <x:v>5</x:v>
      </x:c>
      <x:c r="H21" s="16" t="n">
        <x:v>10</x:v>
      </x:c>
      <x:c r="I21" s="18" t="str">
        <x:f>IF(OR(F21&lt;1,F21&gt;5,G21&lt;1,G21&gt;5,H21&lt;0,H21&gt;10),"نامعتبر",IF(H21&gt;=9,"حامی",IF(H21&lt;=6,"منتقد","منفعل")))</x:f>
        <x:v>حامی</x:v>
      </x:c>
      <x:c r="J21" s="18" t="str">
        <x:f>IF(OR(F21&lt;1,F21&gt;5,G21&lt;1,G21&gt;5,H21&lt;0,H21&gt;10),"بازبینی","تأیید")</x:f>
        <x:v>تأیید</x:v>
      </x:c>
    </x:row>
    <x:row r="22" ht="25" customHeight="1">
      <x:c r="A22" s="16" t="str">
        <x:v>RESP-0014</x:v>
      </x:c>
      <x:c r="B22" s="20" t="n">
        <x:v>46059</x:v>
      </x:c>
      <x:c r="C22" s="16" t="str">
        <x:v>حضوری</x:v>
      </x:c>
      <x:c r="D22" s="16" t="str">
        <x:v>شیراز</x:v>
      </x:c>
      <x:c r="E22" s="16" t="str">
        <x:v>آموزش</x:v>
      </x:c>
      <x:c r="F22" s="16" t="n">
        <x:v>5</x:v>
      </x:c>
      <x:c r="G22" s="16" t="n">
        <x:v>5</x:v>
      </x:c>
      <x:c r="H22" s="16" t="n">
        <x:v>9</x:v>
      </x:c>
      <x:c r="I22" s="18" t="str">
        <x:f>IF(OR(F22&lt;1,F22&gt;5,G22&lt;1,G22&gt;5,H22&lt;0,H22&gt;10),"نامعتبر",IF(H22&gt;=9,"حامی",IF(H22&lt;=6,"منتقد","منفعل")))</x:f>
        <x:v>حامی</x:v>
      </x:c>
      <x:c r="J22" s="18" t="str">
        <x:f>IF(OR(F22&lt;1,F22&gt;5,G22&lt;1,G22&gt;5,H22&lt;0,H22&gt;10),"بازبینی","تأیید")</x:f>
        <x:v>تأیید</x:v>
      </x:c>
    </x:row>
    <x:row r="23" ht="25" customHeight="1">
      <x:c r="A23" s="16" t="str">
        <x:v>RESP-0015</x:v>
      </x:c>
      <x:c r="B23" s="20" t="n">
        <x:v>46132</x:v>
      </x:c>
      <x:c r="C23" s="16" t="str">
        <x:v>پیام‌رسان</x:v>
      </x:c>
      <x:c r="D23" s="16" t="str">
        <x:v>مشهد</x:v>
      </x:c>
      <x:c r="E23" s="16" t="str">
        <x:v>پشتیبانی</x:v>
      </x:c>
      <x:c r="F23" s="16" t="n">
        <x:v>5</x:v>
      </x:c>
      <x:c r="G23" s="16" t="n">
        <x:v>4</x:v>
      </x:c>
      <x:c r="H23" s="16" t="n">
        <x:v>10</x:v>
      </x:c>
      <x:c r="I23" s="18" t="str">
        <x:f>IF(OR(F23&lt;1,F23&gt;5,G23&lt;1,G23&gt;5,H23&lt;0,H23&gt;10),"نامعتبر",IF(H23&gt;=9,"حامی",IF(H23&lt;=6,"منتقد","منفعل")))</x:f>
        <x:v>حامی</x:v>
      </x:c>
      <x:c r="J23" s="18" t="str">
        <x:f>IF(OR(F23&lt;1,F23&gt;5,G23&lt;1,G23&gt;5,H23&lt;0,H23&gt;10),"بازبینی","تأیید")</x:f>
        <x:v>تأیید</x:v>
      </x:c>
    </x:row>
    <x:row r="24" ht="25" customHeight="1">
      <x:c r="A24" s="16" t="str">
        <x:v>RESP-0016</x:v>
      </x:c>
      <x:c r="B24" s="20" t="n">
        <x:v>46035</x:v>
      </x:c>
      <x:c r="C24" s="16" t="str">
        <x:v>پیام‌رسان</x:v>
      </x:c>
      <x:c r="D24" s="16" t="str">
        <x:v>مشهد</x:v>
      </x:c>
      <x:c r="E24" s="16" t="str">
        <x:v>فروش</x:v>
      </x:c>
      <x:c r="F24" s="16" t="n">
        <x:v>3</x:v>
      </x:c>
      <x:c r="G24" s="16" t="n">
        <x:v>2</x:v>
      </x:c>
      <x:c r="H24" s="16" t="n">
        <x:v>5</x:v>
      </x:c>
      <x:c r="I24" s="18" t="str">
        <x:f>IF(OR(F24&lt;1,F24&gt;5,G24&lt;1,G24&gt;5,H24&lt;0,H24&gt;10),"نامعتبر",IF(H24&gt;=9,"حامی",IF(H24&lt;=6,"منتقد","منفعل")))</x:f>
        <x:v>منتقد</x:v>
      </x:c>
      <x:c r="J24" s="18" t="str">
        <x:f>IF(OR(F24&lt;1,F24&gt;5,G24&lt;1,G24&gt;5,H24&lt;0,H24&gt;10),"بازبینی","تأیید")</x:f>
        <x:v>تأیید</x:v>
      </x:c>
    </x:row>
    <x:row r="25" ht="25" customHeight="1">
      <x:c r="A25" s="16" t="str">
        <x:v>RESP-0017</x:v>
      </x:c>
      <x:c r="B25" s="20" t="n">
        <x:v>46076</x:v>
      </x:c>
      <x:c r="C25" s="16" t="str">
        <x:v>وب‌سایت</x:v>
      </x:c>
      <x:c r="D25" s="16" t="str">
        <x:v>تهران</x:v>
      </x:c>
      <x:c r="E25" s="16" t="str">
        <x:v>آموزش</x:v>
      </x:c>
      <x:c r="F25" s="16" t="n">
        <x:v>3</x:v>
      </x:c>
      <x:c r="G25" s="16" t="n">
        <x:v>4</x:v>
      </x:c>
      <x:c r="H25" s="16" t="n">
        <x:v>5</x:v>
      </x:c>
      <x:c r="I25" s="18" t="str">
        <x:f>IF(OR(F25&lt;1,F25&gt;5,G25&lt;1,G25&gt;5,H25&lt;0,H25&gt;10),"نامعتبر",IF(H25&gt;=9,"حامی",IF(H25&lt;=6,"منتقد","منفعل")))</x:f>
        <x:v>منتقد</x:v>
      </x:c>
      <x:c r="J25" s="18" t="str">
        <x:f>IF(OR(F25&lt;1,F25&gt;5,G25&lt;1,G25&gt;5,H25&lt;0,H25&gt;10),"بازبینی","تأیید")</x:f>
        <x:v>تأیید</x:v>
      </x:c>
    </x:row>
    <x:row r="26" ht="25" customHeight="1">
      <x:c r="A26" s="16" t="str">
        <x:v>RESP-0018</x:v>
      </x:c>
      <x:c r="B26" s="20" t="n">
        <x:v>46026</x:v>
      </x:c>
      <x:c r="C26" s="16" t="str">
        <x:v>حضوری</x:v>
      </x:c>
      <x:c r="D26" s="16" t="str">
        <x:v>تهران</x:v>
      </x:c>
      <x:c r="E26" s="16" t="str">
        <x:v>آموزش</x:v>
      </x:c>
      <x:c r="F26" s="16" t="n">
        <x:v>2</x:v>
      </x:c>
      <x:c r="G26" s="16" t="n">
        <x:v>2</x:v>
      </x:c>
      <x:c r="H26" s="16" t="n">
        <x:v>0</x:v>
      </x:c>
      <x:c r="I26" s="18" t="str">
        <x:f>IF(OR(F26&lt;1,F26&gt;5,G26&lt;1,G26&gt;5,H26&lt;0,H26&gt;10),"نامعتبر",IF(H26&gt;=9,"حامی",IF(H26&lt;=6,"منتقد","منفعل")))</x:f>
        <x:v>منتقد</x:v>
      </x:c>
      <x:c r="J26" s="18" t="str">
        <x:f>IF(OR(F26&lt;1,F26&gt;5,G26&lt;1,G26&gt;5,H26&lt;0,H26&gt;10),"بازبینی","تأیید")</x:f>
        <x:v>تأیید</x:v>
      </x:c>
    </x:row>
    <x:row r="27" ht="25" customHeight="1">
      <x:c r="A27" s="16" t="str">
        <x:v>RESP-0019</x:v>
      </x:c>
      <x:c r="B27" s="20" t="n">
        <x:v>46268</x:v>
      </x:c>
      <x:c r="C27" s="16" t="str">
        <x:v>پیام‌رسان</x:v>
      </x:c>
      <x:c r="D27" s="16" t="str">
        <x:v>تهران</x:v>
      </x:c>
      <x:c r="E27" s="16" t="str">
        <x:v>آموزش</x:v>
      </x:c>
      <x:c r="F27" s="16" t="n">
        <x:v>5</x:v>
      </x:c>
      <x:c r="G27" s="16" t="n">
        <x:v>5</x:v>
      </x:c>
      <x:c r="H27" s="16" t="n">
        <x:v>8</x:v>
      </x:c>
      <x:c r="I27" s="18" t="str">
        <x:f>IF(OR(F27&lt;1,F27&gt;5,G27&lt;1,G27&gt;5,H27&lt;0,H27&gt;10),"نامعتبر",IF(H27&gt;=9,"حامی",IF(H27&lt;=6,"منتقد","منفعل")))</x:f>
        <x:v>منفعل</x:v>
      </x:c>
      <x:c r="J27" s="18" t="str">
        <x:f>IF(OR(F27&lt;1,F27&gt;5,G27&lt;1,G27&gt;5,H27&lt;0,H27&gt;10),"بازبینی","تأیید")</x:f>
        <x:v>تأیید</x:v>
      </x:c>
    </x:row>
    <x:row r="28" ht="25" customHeight="1">
      <x:c r="A28" s="16" t="str">
        <x:v>RESP-0020</x:v>
      </x:c>
      <x:c r="B28" s="20" t="n">
        <x:v>46119</x:v>
      </x:c>
      <x:c r="C28" s="16" t="str">
        <x:v>وب‌سایت</x:v>
      </x:c>
      <x:c r="D28" s="16" t="str">
        <x:v>تبریز</x:v>
      </x:c>
      <x:c r="E28" s="16" t="str">
        <x:v>پشتیبانی</x:v>
      </x:c>
      <x:c r="F28" s="16" t="n">
        <x:v>5</x:v>
      </x:c>
      <x:c r="G28" s="16" t="n">
        <x:v>5</x:v>
      </x:c>
      <x:c r="H28" s="16" t="n">
        <x:v>10</x:v>
      </x:c>
      <x:c r="I28" s="18" t="str">
        <x:f>IF(OR(F28&lt;1,F28&gt;5,G28&lt;1,G28&gt;5,H28&lt;0,H28&gt;10),"نامعتبر",IF(H28&gt;=9,"حامی",IF(H28&lt;=6,"منتقد","منفعل")))</x:f>
        <x:v>حامی</x:v>
      </x:c>
      <x:c r="J28" s="18" t="str">
        <x:f>IF(OR(F28&lt;1,F28&gt;5,G28&lt;1,G28&gt;5,H28&lt;0,H28&gt;10),"بازبینی","تأیید")</x:f>
        <x:v>تأیید</x:v>
      </x:c>
    </x:row>
    <x:row r="29" ht="25" customHeight="1">
      <x:c r="A29" s="16" t="str">
        <x:v>RESP-0021</x:v>
      </x:c>
      <x:c r="B29" s="20" t="n">
        <x:v>46029</x:v>
      </x:c>
      <x:c r="C29" s="16" t="str">
        <x:v>تماس تلفنی</x:v>
      </x:c>
      <x:c r="D29" s="16" t="str">
        <x:v>شیراز</x:v>
      </x:c>
      <x:c r="E29" s="16" t="str">
        <x:v>فروش</x:v>
      </x:c>
      <x:c r="F29" s="16" t="n">
        <x:v>3</x:v>
      </x:c>
      <x:c r="G29" s="16" t="n">
        <x:v>4</x:v>
      </x:c>
      <x:c r="H29" s="16" t="n">
        <x:v>4</x:v>
      </x:c>
      <x:c r="I29" s="18" t="str">
        <x:f>IF(OR(F29&lt;1,F29&gt;5,G29&lt;1,G29&gt;5,H29&lt;0,H29&gt;10),"نامعتبر",IF(H29&gt;=9,"حامی",IF(H29&lt;=6,"منتقد","منفعل")))</x:f>
        <x:v>منتقد</x:v>
      </x:c>
      <x:c r="J29" s="18" t="str">
        <x:f>IF(OR(F29&lt;1,F29&gt;5,G29&lt;1,G29&gt;5,H29&lt;0,H29&gt;10),"بازبینی","تأیید")</x:f>
        <x:v>تأیید</x:v>
      </x:c>
    </x:row>
    <x:row r="30" ht="25" customHeight="1">
      <x:c r="A30" s="16" t="str">
        <x:v>RESP-0022</x:v>
      </x:c>
      <x:c r="B30" s="20" t="n">
        <x:v>46291</x:v>
      </x:c>
      <x:c r="C30" s="16" t="str">
        <x:v>پیام‌رسان</x:v>
      </x:c>
      <x:c r="D30" s="16" t="str">
        <x:v>تهران</x:v>
      </x:c>
      <x:c r="E30" s="16" t="str">
        <x:v>فروش</x:v>
      </x:c>
      <x:c r="F30" s="16" t="n">
        <x:v>4</x:v>
      </x:c>
      <x:c r="G30" s="16" t="n">
        <x:v>5</x:v>
      </x:c>
      <x:c r="H30" s="16" t="n">
        <x:v>6</x:v>
      </x:c>
      <x:c r="I30" s="18" t="str">
        <x:f>IF(OR(F30&lt;1,F30&gt;5,G30&lt;1,G30&gt;5,H30&lt;0,H30&gt;10),"نامعتبر",IF(H30&gt;=9,"حامی",IF(H30&lt;=6,"منتقد","منفعل")))</x:f>
        <x:v>منتقد</x:v>
      </x:c>
      <x:c r="J30" s="18" t="str">
        <x:f>IF(OR(F30&lt;1,F30&gt;5,G30&lt;1,G30&gt;5,H30&lt;0,H30&gt;10),"بازبینی","تأیید")</x:f>
        <x:v>تأیید</x:v>
      </x:c>
    </x:row>
    <x:row r="31" ht="25" customHeight="1">
      <x:c r="A31" s="16" t="str">
        <x:v>RESP-0023</x:v>
      </x:c>
      <x:c r="B31" s="20" t="n">
        <x:v>46126</x:v>
      </x:c>
      <x:c r="C31" s="16" t="str">
        <x:v>پیام‌رسان</x:v>
      </x:c>
      <x:c r="D31" s="16" t="str">
        <x:v>اصفهان</x:v>
      </x:c>
      <x:c r="E31" s="16" t="str">
        <x:v>آموزش</x:v>
      </x:c>
      <x:c r="F31" s="16" t="n">
        <x:v>4</x:v>
      </x:c>
      <x:c r="G31" s="16" t="n">
        <x:v>4</x:v>
      </x:c>
      <x:c r="H31" s="16" t="n">
        <x:v>4</x:v>
      </x:c>
      <x:c r="I31" s="18" t="str">
        <x:f>IF(OR(F31&lt;1,F31&gt;5,G31&lt;1,G31&gt;5,H31&lt;0,H31&gt;10),"نامعتبر",IF(H31&gt;=9,"حامی",IF(H31&lt;=6,"منتقد","منفعل")))</x:f>
        <x:v>منتقد</x:v>
      </x:c>
      <x:c r="J31" s="18" t="str">
        <x:f>IF(OR(F31&lt;1,F31&gt;5,G31&lt;1,G31&gt;5,H31&lt;0,H31&gt;10),"بازبینی","تأیید")</x:f>
        <x:v>تأیید</x:v>
      </x:c>
    </x:row>
    <x:row r="32" ht="25" customHeight="1">
      <x:c r="A32" s="16" t="str">
        <x:v>RESP-0024</x:v>
      </x:c>
      <x:c r="B32" s="20" t="n">
        <x:v>46064</x:v>
      </x:c>
      <x:c r="C32" s="16" t="str">
        <x:v>پیام‌رسان</x:v>
      </x:c>
      <x:c r="D32" s="16" t="str">
        <x:v>مشهد</x:v>
      </x:c>
      <x:c r="E32" s="16" t="str">
        <x:v>پشتیبانی</x:v>
      </x:c>
      <x:c r="F32" s="16" t="n">
        <x:v>5</x:v>
      </x:c>
      <x:c r="G32" s="16" t="n">
        <x:v>5</x:v>
      </x:c>
      <x:c r="H32" s="16" t="n">
        <x:v>9</x:v>
      </x:c>
      <x:c r="I32" s="18" t="str">
        <x:f>IF(OR(F32&lt;1,F32&gt;5,G32&lt;1,G32&gt;5,H32&lt;0,H32&gt;10),"نامعتبر",IF(H32&gt;=9,"حامی",IF(H32&lt;=6,"منتقد","منفعل")))</x:f>
        <x:v>حامی</x:v>
      </x:c>
      <x:c r="J32" s="18" t="str">
        <x:f>IF(OR(F32&lt;1,F32&gt;5,G32&lt;1,G32&gt;5,H32&lt;0,H32&gt;10),"بازبینی","تأیید")</x:f>
        <x:v>تأیید</x:v>
      </x:c>
    </x:row>
    <x:row r="33" ht="25" customHeight="1">
      <x:c r="A33" s="16" t="str">
        <x:v>RESP-0025</x:v>
      </x:c>
      <x:c r="B33" s="20" t="n">
        <x:v>46275</x:v>
      </x:c>
      <x:c r="C33" s="16" t="str">
        <x:v>تماس تلفنی</x:v>
      </x:c>
      <x:c r="D33" s="16" t="str">
        <x:v>تبریز</x:v>
      </x:c>
      <x:c r="E33" s="16" t="str">
        <x:v>پشتیبانی</x:v>
      </x:c>
      <x:c r="F33" s="16" t="n">
        <x:v>4</x:v>
      </x:c>
      <x:c r="G33" s="16" t="n">
        <x:v>4</x:v>
      </x:c>
      <x:c r="H33" s="16" t="n">
        <x:v>7</x:v>
      </x:c>
      <x:c r="I33" s="18" t="str">
        <x:f>IF(OR(F33&lt;1,F33&gt;5,G33&lt;1,G33&gt;5,H33&lt;0,H33&gt;10),"نامعتبر",IF(H33&gt;=9,"حامی",IF(H33&lt;=6,"منتقد","منفعل")))</x:f>
        <x:v>منفعل</x:v>
      </x:c>
      <x:c r="J33" s="18" t="str">
        <x:f>IF(OR(F33&lt;1,F33&gt;5,G33&lt;1,G33&gt;5,H33&lt;0,H33&gt;10),"بازبینی","تأیید")</x:f>
        <x:v>تأیید</x:v>
      </x:c>
    </x:row>
    <x:row r="34" ht="25" customHeight="1">
      <x:c r="A34" s="16" t="str">
        <x:v>RESP-0026</x:v>
      </x:c>
      <x:c r="B34" s="20" t="n">
        <x:v>46136</x:v>
      </x:c>
      <x:c r="C34" s="16" t="str">
        <x:v>پیام‌رسان</x:v>
      </x:c>
      <x:c r="D34" s="16" t="str">
        <x:v>اصفهان</x:v>
      </x:c>
      <x:c r="E34" s="16" t="str">
        <x:v>آموزش</x:v>
      </x:c>
      <x:c r="F34" s="16" t="n">
        <x:v>4</x:v>
      </x:c>
      <x:c r="G34" s="16" t="n">
        <x:v>3</x:v>
      </x:c>
      <x:c r="H34" s="16" t="n">
        <x:v>8</x:v>
      </x:c>
      <x:c r="I34" s="18" t="str">
        <x:f>IF(OR(F34&lt;1,F34&gt;5,G34&lt;1,G34&gt;5,H34&lt;0,H34&gt;10),"نامعتبر",IF(H34&gt;=9,"حامی",IF(H34&lt;=6,"منتقد","منفعل")))</x:f>
        <x:v>منفعل</x:v>
      </x:c>
      <x:c r="J34" s="18" t="str">
        <x:f>IF(OR(F34&lt;1,F34&gt;5,G34&lt;1,G34&gt;5,H34&lt;0,H34&gt;10),"بازبینی","تأیید")</x:f>
        <x:v>تأیید</x:v>
      </x:c>
    </x:row>
    <x:row r="35" ht="25" customHeight="1">
      <x:c r="A35" s="16" t="str">
        <x:v>RESP-0027</x:v>
      </x:c>
      <x:c r="B35" s="20" t="n">
        <x:v>46073</x:v>
      </x:c>
      <x:c r="C35" s="16" t="str">
        <x:v>حضوری</x:v>
      </x:c>
      <x:c r="D35" s="16" t="str">
        <x:v>مشهد</x:v>
      </x:c>
      <x:c r="E35" s="16" t="str">
        <x:v>فروش</x:v>
      </x:c>
      <x:c r="F35" s="16" t="n">
        <x:v>5</x:v>
      </x:c>
      <x:c r="G35" s="16" t="n">
        <x:v>5</x:v>
      </x:c>
      <x:c r="H35" s="16" t="n">
        <x:v>9</x:v>
      </x:c>
      <x:c r="I35" s="18" t="str">
        <x:f>IF(OR(F35&lt;1,F35&gt;5,G35&lt;1,G35&gt;5,H35&lt;0,H35&gt;10),"نامعتبر",IF(H35&gt;=9,"حامی",IF(H35&lt;=6,"منتقد","منفعل")))</x:f>
        <x:v>حامی</x:v>
      </x:c>
      <x:c r="J35" s="18" t="str">
        <x:f>IF(OR(F35&lt;1,F35&gt;5,G35&lt;1,G35&gt;5,H35&lt;0,H35&gt;10),"بازبینی","تأیید")</x:f>
        <x:v>تأیید</x:v>
      </x:c>
    </x:row>
    <x:row r="36" ht="25" customHeight="1">
      <x:c r="A36" s="16" t="str">
        <x:v>RESP-0028</x:v>
      </x:c>
      <x:c r="B36" s="20" t="n">
        <x:v>46247</x:v>
      </x:c>
      <x:c r="C36" s="16" t="str">
        <x:v>حضوری</x:v>
      </x:c>
      <x:c r="D36" s="16" t="str">
        <x:v>اصفهان</x:v>
      </x:c>
      <x:c r="E36" s="16" t="str">
        <x:v>پشتیبانی</x:v>
      </x:c>
      <x:c r="F36" s="16" t="n">
        <x:v>3</x:v>
      </x:c>
      <x:c r="G36" s="16" t="n">
        <x:v>2</x:v>
      </x:c>
      <x:c r="H36" s="16" t="n">
        <x:v>6</x:v>
      </x:c>
      <x:c r="I36" s="18" t="str">
        <x:f>IF(OR(F36&lt;1,F36&gt;5,G36&lt;1,G36&gt;5,H36&lt;0,H36&gt;10),"نامعتبر",IF(H36&gt;=9,"حامی",IF(H36&lt;=6,"منتقد","منفعل")))</x:f>
        <x:v>منتقد</x:v>
      </x:c>
      <x:c r="J36" s="18" t="str">
        <x:f>IF(OR(F36&lt;1,F36&gt;5,G36&lt;1,G36&gt;5,H36&lt;0,H36&gt;10),"بازبینی","تأیید")</x:f>
        <x:v>تأیید</x:v>
      </x:c>
    </x:row>
    <x:row r="37" ht="25" customHeight="1">
      <x:c r="A37" s="16" t="str">
        <x:v>RESP-0029</x:v>
      </x:c>
      <x:c r="B37" s="20" t="n">
        <x:v>46212</x:v>
      </x:c>
      <x:c r="C37" s="16" t="str">
        <x:v>تماس تلفنی</x:v>
      </x:c>
      <x:c r="D37" s="16" t="str">
        <x:v>شیراز</x:v>
      </x:c>
      <x:c r="E37" s="16" t="str">
        <x:v>فروش</x:v>
      </x:c>
      <x:c r="F37" s="16" t="n">
        <x:v>4</x:v>
      </x:c>
      <x:c r="G37" s="16" t="n">
        <x:v>5</x:v>
      </x:c>
      <x:c r="H37" s="16" t="n">
        <x:v>7</x:v>
      </x:c>
      <x:c r="I37" s="18" t="str">
        <x:f>IF(OR(F37&lt;1,F37&gt;5,G37&lt;1,G37&gt;5,H37&lt;0,H37&gt;10),"نامعتبر",IF(H37&gt;=9,"حامی",IF(H37&lt;=6,"منتقد","منفعل")))</x:f>
        <x:v>منفعل</x:v>
      </x:c>
      <x:c r="J37" s="18" t="str">
        <x:f>IF(OR(F37&lt;1,F37&gt;5,G37&lt;1,G37&gt;5,H37&lt;0,H37&gt;10),"بازبینی","تأیید")</x:f>
        <x:v>تأیید</x:v>
      </x:c>
    </x:row>
    <x:row r="38" ht="25" customHeight="1">
      <x:c r="A38" s="16" t="str">
        <x:v>RESP-0030</x:v>
      </x:c>
      <x:c r="B38" s="20" t="n">
        <x:v>46175</x:v>
      </x:c>
      <x:c r="C38" s="16" t="str">
        <x:v>پیام‌رسان</x:v>
      </x:c>
      <x:c r="D38" s="16" t="str">
        <x:v>تهران</x:v>
      </x:c>
      <x:c r="E38" s="16" t="str">
        <x:v>آموزش</x:v>
      </x:c>
      <x:c r="F38" s="16" t="n">
        <x:v>3</x:v>
      </x:c>
      <x:c r="G38" s="16" t="n">
        <x:v>4</x:v>
      </x:c>
      <x:c r="H38" s="16" t="n">
        <x:v>5</x:v>
      </x:c>
      <x:c r="I38" s="18" t="str">
        <x:f>IF(OR(F38&lt;1,F38&gt;5,G38&lt;1,G38&gt;5,H38&lt;0,H38&gt;10),"نامعتبر",IF(H38&gt;=9,"حامی",IF(H38&lt;=6,"منتقد","منفعل")))</x:f>
        <x:v>منتقد</x:v>
      </x:c>
      <x:c r="J38" s="18" t="str">
        <x:f>IF(OR(F38&lt;1,F38&gt;5,G38&lt;1,G38&gt;5,H38&lt;0,H38&gt;10),"بازبینی","تأیید")</x:f>
        <x:v>تأیید</x:v>
      </x:c>
    </x:row>
    <x:row r="39" ht="25" customHeight="1">
      <x:c r="A39" s="16" t="str">
        <x:v>RESP-0031</x:v>
      </x:c>
      <x:c r="B39" s="20" t="n">
        <x:v>46027</x:v>
      </x:c>
      <x:c r="C39" s="16" t="str">
        <x:v>پیام‌رسان</x:v>
      </x:c>
      <x:c r="D39" s="16" t="str">
        <x:v>کرج</x:v>
      </x:c>
      <x:c r="E39" s="16" t="str">
        <x:v>پشتیبانی</x:v>
      </x:c>
      <x:c r="F39" s="16" t="n">
        <x:v>4</x:v>
      </x:c>
      <x:c r="G39" s="16" t="n">
        <x:v>4</x:v>
      </x:c>
      <x:c r="H39" s="16" t="n">
        <x:v>4</x:v>
      </x:c>
      <x:c r="I39" s="18" t="str">
        <x:f>IF(OR(F39&lt;1,F39&gt;5,G39&lt;1,G39&gt;5,H39&lt;0,H39&gt;10),"نامعتبر",IF(H39&gt;=9,"حامی",IF(H39&lt;=6,"منتقد","منفعل")))</x:f>
        <x:v>منتقد</x:v>
      </x:c>
      <x:c r="J39" s="18" t="str">
        <x:f>IF(OR(F39&lt;1,F39&gt;5,G39&lt;1,G39&gt;5,H39&lt;0,H39&gt;10),"بازبینی","تأیید")</x:f>
        <x:v>تأیید</x:v>
      </x:c>
    </x:row>
    <x:row r="40" ht="25" customHeight="1">
      <x:c r="A40" s="16" t="str">
        <x:v>RESP-0032</x:v>
      </x:c>
      <x:c r="B40" s="20" t="n">
        <x:v>46100</x:v>
      </x:c>
      <x:c r="C40" s="16" t="str">
        <x:v>پیام‌رسان</x:v>
      </x:c>
      <x:c r="D40" s="16" t="str">
        <x:v>تبریز</x:v>
      </x:c>
      <x:c r="E40" s="16" t="str">
        <x:v>پشتیبانی</x:v>
      </x:c>
      <x:c r="F40" s="16" t="n">
        <x:v>3</x:v>
      </x:c>
      <x:c r="G40" s="16" t="n">
        <x:v>4</x:v>
      </x:c>
      <x:c r="H40" s="16" t="n">
        <x:v>4</x:v>
      </x:c>
      <x:c r="I40" s="18" t="str">
        <x:f>IF(OR(F40&lt;1,F40&gt;5,G40&lt;1,G40&gt;5,H40&lt;0,H40&gt;10),"نامعتبر",IF(H40&gt;=9,"حامی",IF(H40&lt;=6,"منتقد","منفعل")))</x:f>
        <x:v>منتقد</x:v>
      </x:c>
      <x:c r="J40" s="18" t="str">
        <x:f>IF(OR(F40&lt;1,F40&gt;5,G40&lt;1,G40&gt;5,H40&lt;0,H40&gt;10),"بازبینی","تأیید")</x:f>
        <x:v>تأیید</x:v>
      </x:c>
    </x:row>
    <x:row r="41" ht="23" customHeight="1">
      <x:c r="A41" s="16" t="str">
        <x:v>RESP-0033</x:v>
      </x:c>
      <x:c r="B41" s="20" t="n">
        <x:v>46091</x:v>
      </x:c>
      <x:c r="C41" s="16" t="str">
        <x:v>حضوری</x:v>
      </x:c>
      <x:c r="D41" s="16" t="str">
        <x:v>شیراز</x:v>
      </x:c>
      <x:c r="E41" s="16" t="str">
        <x:v>پشتیبانی</x:v>
      </x:c>
      <x:c r="F41" s="16" t="n">
        <x:v>5</x:v>
      </x:c>
      <x:c r="G41" s="16" t="n">
        <x:v>4</x:v>
      </x:c>
      <x:c r="H41" s="16" t="n">
        <x:v>9</x:v>
      </x:c>
      <x:c r="I41" s="18" t="str">
        <x:f>IF(OR(F41&lt;1,F41&gt;5,G41&lt;1,G41&gt;5,H41&lt;0,H41&gt;10),"نامعتبر",IF(H41&gt;=9,"حامی",IF(H41&lt;=6,"منتقد","منفعل")))</x:f>
        <x:v>حامی</x:v>
      </x:c>
      <x:c r="J41" s="18" t="str">
        <x:f>IF(OR(F41&lt;1,F41&gt;5,G41&lt;1,G41&gt;5,H41&lt;0,H41&gt;10),"بازبینی","تأیید")</x:f>
        <x:v>تأیید</x:v>
      </x:c>
    </x:row>
    <x:row r="42" ht="23" customHeight="1">
      <x:c r="A42" s="16" t="str">
        <x:v>RESP-0034</x:v>
      </x:c>
      <x:c r="B42" s="20" t="n">
        <x:v>46132</x:v>
      </x:c>
      <x:c r="C42" s="16" t="str">
        <x:v>حضوری</x:v>
      </x:c>
      <x:c r="D42" s="16" t="str">
        <x:v>مشهد</x:v>
      </x:c>
      <x:c r="E42" s="16" t="str">
        <x:v>آموزش</x:v>
      </x:c>
      <x:c r="F42" s="16" t="n">
        <x:v>5</x:v>
      </x:c>
      <x:c r="G42" s="16" t="n">
        <x:v>5</x:v>
      </x:c>
      <x:c r="H42" s="16" t="n">
        <x:v>9</x:v>
      </x:c>
      <x:c r="I42" s="18" t="str">
        <x:f>IF(OR(F42&lt;1,F42&gt;5,G42&lt;1,G42&gt;5,H42&lt;0,H42&gt;10),"نامعتبر",IF(H42&gt;=9,"حامی",IF(H42&lt;=6,"منتقد","منفعل")))</x:f>
        <x:v>حامی</x:v>
      </x:c>
      <x:c r="J42" s="18" t="str">
        <x:f>IF(OR(F42&lt;1,F42&gt;5,G42&lt;1,G42&gt;5,H42&lt;0,H42&gt;10),"بازبینی","تأیید")</x:f>
        <x:v>تأیید</x:v>
      </x:c>
    </x:row>
    <x:row r="43" ht="23" customHeight="1">
      <x:c r="A43" s="16" t="str">
        <x:v>RESP-0035</x:v>
      </x:c>
      <x:c r="B43" s="20" t="n">
        <x:v>46267</x:v>
      </x:c>
      <x:c r="C43" s="16" t="str">
        <x:v>تماس تلفنی</x:v>
      </x:c>
      <x:c r="D43" s="16" t="str">
        <x:v>تهران</x:v>
      </x:c>
      <x:c r="E43" s="16" t="str">
        <x:v>فروش</x:v>
      </x:c>
      <x:c r="F43" s="16" t="n">
        <x:v>5</x:v>
      </x:c>
      <x:c r="G43" s="16" t="n">
        <x:v>4</x:v>
      </x:c>
      <x:c r="H43" s="16" t="n">
        <x:v>6</x:v>
      </x:c>
      <x:c r="I43" s="18" t="str">
        <x:f>IF(OR(F43&lt;1,F43&gt;5,G43&lt;1,G43&gt;5,H43&lt;0,H43&gt;10),"نامعتبر",IF(H43&gt;=9,"حامی",IF(H43&lt;=6,"منتقد","منفعل")))</x:f>
        <x:v>منتقد</x:v>
      </x:c>
      <x:c r="J43" s="18" t="str">
        <x:f>IF(OR(F43&lt;1,F43&gt;5,G43&lt;1,G43&gt;5,H43&lt;0,H43&gt;10),"بازبینی","تأیید")</x:f>
        <x:v>تأیید</x:v>
      </x:c>
    </x:row>
    <x:row r="44" ht="23" customHeight="1">
      <x:c r="A44" s="16" t="str">
        <x:v>RESP-0036</x:v>
      </x:c>
      <x:c r="B44" s="20" t="n">
        <x:v>46130</x:v>
      </x:c>
      <x:c r="C44" s="16" t="str">
        <x:v>تماس تلفنی</x:v>
      </x:c>
      <x:c r="D44" s="16" t="str">
        <x:v>کرج</x:v>
      </x:c>
      <x:c r="E44" s="16" t="str">
        <x:v>پشتیبانی</x:v>
      </x:c>
      <x:c r="F44" s="16" t="n">
        <x:v>2</x:v>
      </x:c>
      <x:c r="G44" s="16" t="n">
        <x:v>2</x:v>
      </x:c>
      <x:c r="H44" s="16" t="n">
        <x:v>3</x:v>
      </x:c>
      <x:c r="I44" s="18" t="str">
        <x:f>IF(OR(F44&lt;1,F44&gt;5,G44&lt;1,G44&gt;5,H44&lt;0,H44&gt;10),"نامعتبر",IF(H44&gt;=9,"حامی",IF(H44&lt;=6,"منتقد","منفعل")))</x:f>
        <x:v>منتقد</x:v>
      </x:c>
      <x:c r="J44" s="18" t="str">
        <x:f>IF(OR(F44&lt;1,F44&gt;5,G44&lt;1,G44&gt;5,H44&lt;0,H44&gt;10),"بازبینی","تأیید")</x:f>
        <x:v>تأیید</x:v>
      </x:c>
    </x:row>
    <x:row r="45" ht="23" customHeight="1">
      <x:c r="A45" s="16" t="str">
        <x:v>RESP-0037</x:v>
      </x:c>
      <x:c r="B45" s="20" t="n">
        <x:v>46156</x:v>
      </x:c>
      <x:c r="C45" s="16" t="str">
        <x:v>پیام‌رسان</x:v>
      </x:c>
      <x:c r="D45" s="16" t="str">
        <x:v>کرج</x:v>
      </x:c>
      <x:c r="E45" s="16" t="str">
        <x:v>آموزش</x:v>
      </x:c>
      <x:c r="F45" s="16" t="n">
        <x:v>5</x:v>
      </x:c>
      <x:c r="G45" s="16" t="n">
        <x:v>5</x:v>
      </x:c>
      <x:c r="H45" s="16" t="n">
        <x:v>10</x:v>
      </x:c>
      <x:c r="I45" s="18" t="str">
        <x:f>IF(OR(F45&lt;1,F45&gt;5,G45&lt;1,G45&gt;5,H45&lt;0,H45&gt;10),"نامعتبر",IF(H45&gt;=9,"حامی",IF(H45&lt;=6,"منتقد","منفعل")))</x:f>
        <x:v>حامی</x:v>
      </x:c>
      <x:c r="J45" s="18" t="str">
        <x:f>IF(OR(F45&lt;1,F45&gt;5,G45&lt;1,G45&gt;5,H45&lt;0,H45&gt;10),"بازبینی","تأیید")</x:f>
        <x:v>تأیید</x:v>
      </x:c>
    </x:row>
    <x:row r="46" ht="23" customHeight="1">
      <x:c r="A46" s="16" t="str">
        <x:v>RESP-0038</x:v>
      </x:c>
      <x:c r="B46" s="20" t="n">
        <x:v>46096</x:v>
      </x:c>
      <x:c r="C46" s="16" t="str">
        <x:v>وب‌سایت</x:v>
      </x:c>
      <x:c r="D46" s="16" t="str">
        <x:v>شیراز</x:v>
      </x:c>
      <x:c r="E46" s="16" t="str">
        <x:v>پشتیبانی</x:v>
      </x:c>
      <x:c r="F46" s="16" t="n">
        <x:v>5</x:v>
      </x:c>
      <x:c r="G46" s="16" t="n">
        <x:v>5</x:v>
      </x:c>
      <x:c r="H46" s="16" t="n">
        <x:v>10</x:v>
      </x:c>
      <x:c r="I46" s="18" t="str">
        <x:f>IF(OR(F46&lt;1,F46&gt;5,G46&lt;1,G46&gt;5,H46&lt;0,H46&gt;10),"نامعتبر",IF(H46&gt;=9,"حامی",IF(H46&lt;=6,"منتقد","منفعل")))</x:f>
        <x:v>حامی</x:v>
      </x:c>
      <x:c r="J46" s="18" t="str">
        <x:f>IF(OR(F46&lt;1,F46&gt;5,G46&lt;1,G46&gt;5,H46&lt;0,H46&gt;10),"بازبینی","تأیید")</x:f>
        <x:v>تأیید</x:v>
      </x:c>
    </x:row>
    <x:row r="47" ht="23" customHeight="1">
      <x:c r="A47" s="16" t="str">
        <x:v>RESP-0039</x:v>
      </x:c>
      <x:c r="B47" s="20" t="n">
        <x:v>46037</x:v>
      </x:c>
      <x:c r="C47" s="16" t="str">
        <x:v>پیام‌رسان</x:v>
      </x:c>
      <x:c r="D47" s="16" t="str">
        <x:v>شیراز</x:v>
      </x:c>
      <x:c r="E47" s="16" t="str">
        <x:v>فروش</x:v>
      </x:c>
      <x:c r="F47" s="16" t="n">
        <x:v>2</x:v>
      </x:c>
      <x:c r="G47" s="16" t="n">
        <x:v>1</x:v>
      </x:c>
      <x:c r="H47" s="16" t="n">
        <x:v>0</x:v>
      </x:c>
      <x:c r="I47" s="18" t="str">
        <x:f>IF(OR(F47&lt;1,F47&gt;5,G47&lt;1,G47&gt;5,H47&lt;0,H47&gt;10),"نامعتبر",IF(H47&gt;=9,"حامی",IF(H47&lt;=6,"منتقد","منفعل")))</x:f>
        <x:v>منتقد</x:v>
      </x:c>
      <x:c r="J47" s="18" t="str">
        <x:f>IF(OR(F47&lt;1,F47&gt;5,G47&lt;1,G47&gt;5,H47&lt;0,H47&gt;10),"بازبینی","تأیید")</x:f>
        <x:v>تأیید</x:v>
      </x:c>
    </x:row>
    <x:row r="48" ht="23" customHeight="1">
      <x:c r="A48" s="16" t="str">
        <x:v>RESP-0040</x:v>
      </x:c>
      <x:c r="B48" s="20" t="n">
        <x:v>46071</x:v>
      </x:c>
      <x:c r="C48" s="16" t="str">
        <x:v>پیام‌رسان</x:v>
      </x:c>
      <x:c r="D48" s="16" t="str">
        <x:v>شیراز</x:v>
      </x:c>
      <x:c r="E48" s="16" t="str">
        <x:v>فروش</x:v>
      </x:c>
      <x:c r="F48" s="16" t="n">
        <x:v>5</x:v>
      </x:c>
      <x:c r="G48" s="16" t="n">
        <x:v>5</x:v>
      </x:c>
      <x:c r="H48" s="16" t="n">
        <x:v>9</x:v>
      </x:c>
      <x:c r="I48" s="18" t="str">
        <x:f>IF(OR(F48&lt;1,F48&gt;5,G48&lt;1,G48&gt;5,H48&lt;0,H48&gt;10),"نامعتبر",IF(H48&gt;=9,"حامی",IF(H48&lt;=6,"منتقد","منفعل")))</x:f>
        <x:v>حامی</x:v>
      </x:c>
      <x:c r="J48" s="18" t="str">
        <x:f>IF(OR(F48&lt;1,F48&gt;5,G48&lt;1,G48&gt;5,H48&lt;0,H48&gt;10),"بازبینی","تأیید")</x:f>
        <x:v>تأیید</x:v>
      </x:c>
    </x:row>
    <x:row r="49" ht="23" customHeight="1">
      <x:c r="A49" s="16" t="str">
        <x:v>RESP-0041</x:v>
      </x:c>
      <x:c r="B49" s="20" t="n">
        <x:v>46046</x:v>
      </x:c>
      <x:c r="C49" s="16" t="str">
        <x:v>وب‌سایت</x:v>
      </x:c>
      <x:c r="D49" s="16" t="str">
        <x:v>تهران</x:v>
      </x:c>
      <x:c r="E49" s="16" t="str">
        <x:v>فروش</x:v>
      </x:c>
      <x:c r="F49" s="16" t="n">
        <x:v>4</x:v>
      </x:c>
      <x:c r="G49" s="16" t="n">
        <x:v>4</x:v>
      </x:c>
      <x:c r="H49" s="16" t="n">
        <x:v>7</x:v>
      </x:c>
      <x:c r="I49" s="18" t="str">
        <x:f>IF(OR(F49&lt;1,F49&gt;5,G49&lt;1,G49&gt;5,H49&lt;0,H49&gt;10),"نامعتبر",IF(H49&gt;=9,"حامی",IF(H49&lt;=6,"منتقد","منفعل")))</x:f>
        <x:v>منفعل</x:v>
      </x:c>
      <x:c r="J49" s="18" t="str">
        <x:f>IF(OR(F49&lt;1,F49&gt;5,G49&lt;1,G49&gt;5,H49&lt;0,H49&gt;10),"بازبینی","تأیید")</x:f>
        <x:v>تأیید</x:v>
      </x:c>
    </x:row>
    <x:row r="50" ht="23" customHeight="1">
      <x:c r="A50" s="16" t="str">
        <x:v>RESP-0042</x:v>
      </x:c>
      <x:c r="B50" s="20" t="n">
        <x:v>46030</x:v>
      </x:c>
      <x:c r="C50" s="16" t="str">
        <x:v>وب‌سایت</x:v>
      </x:c>
      <x:c r="D50" s="16" t="str">
        <x:v>اصفهان</x:v>
      </x:c>
      <x:c r="E50" s="16" t="str">
        <x:v>پشتیبانی</x:v>
      </x:c>
      <x:c r="F50" s="16" t="n">
        <x:v>5</x:v>
      </x:c>
      <x:c r="G50" s="16" t="n">
        <x:v>5</x:v>
      </x:c>
      <x:c r="H50" s="16" t="n">
        <x:v>8</x:v>
      </x:c>
      <x:c r="I50" s="18" t="str">
        <x:f>IF(OR(F50&lt;1,F50&gt;5,G50&lt;1,G50&gt;5,H50&lt;0,H50&gt;10),"نامعتبر",IF(H50&gt;=9,"حامی",IF(H50&lt;=6,"منتقد","منفعل")))</x:f>
        <x:v>منفعل</x:v>
      </x:c>
      <x:c r="J50" s="18" t="str">
        <x:f>IF(OR(F50&lt;1,F50&gt;5,G50&lt;1,G50&gt;5,H50&lt;0,H50&gt;10),"بازبینی","تأیید")</x:f>
        <x:v>تأیید</x:v>
      </x:c>
    </x:row>
    <x:row r="51" ht="23" customHeight="1">
      <x:c r="A51" s="16" t="str">
        <x:v>RESP-0043</x:v>
      </x:c>
      <x:c r="B51" s="20" t="n">
        <x:v>46240</x:v>
      </x:c>
      <x:c r="C51" s="16" t="str">
        <x:v>حضوری</x:v>
      </x:c>
      <x:c r="D51" s="16" t="str">
        <x:v>تهران</x:v>
      </x:c>
      <x:c r="E51" s="16" t="str">
        <x:v>پشتیبانی</x:v>
      </x:c>
      <x:c r="F51" s="16" t="n">
        <x:v>3</x:v>
      </x:c>
      <x:c r="G51" s="16" t="n">
        <x:v>3</x:v>
      </x:c>
      <x:c r="H51" s="16" t="n">
        <x:v>4</x:v>
      </x:c>
      <x:c r="I51" s="18" t="str">
        <x:f>IF(OR(F51&lt;1,F51&gt;5,G51&lt;1,G51&gt;5,H51&lt;0,H51&gt;10),"نامعتبر",IF(H51&gt;=9,"حامی",IF(H51&lt;=6,"منتقد","منفعل")))</x:f>
        <x:v>منتقد</x:v>
      </x:c>
      <x:c r="J51" s="18" t="str">
        <x:f>IF(OR(F51&lt;1,F51&gt;5,G51&lt;1,G51&gt;5,H51&lt;0,H51&gt;10),"بازبینی","تأیید")</x:f>
        <x:v>تأیید</x:v>
      </x:c>
    </x:row>
    <x:row r="52" ht="23" customHeight="1">
      <x:c r="A52" s="16" t="str">
        <x:v>RESP-0044</x:v>
      </x:c>
      <x:c r="B52" s="20" t="n">
        <x:v>46236</x:v>
      </x:c>
      <x:c r="C52" s="16" t="str">
        <x:v>وب‌سایت</x:v>
      </x:c>
      <x:c r="D52" s="16" t="str">
        <x:v>کرج</x:v>
      </x:c>
      <x:c r="E52" s="16" t="str">
        <x:v>پشتیبانی</x:v>
      </x:c>
      <x:c r="F52" s="16" t="n">
        <x:v>4</x:v>
      </x:c>
      <x:c r="G52" s="16" t="n">
        <x:v>5</x:v>
      </x:c>
      <x:c r="H52" s="16" t="n">
        <x:v>6</x:v>
      </x:c>
      <x:c r="I52" s="18" t="str">
        <x:f>IF(OR(F52&lt;1,F52&gt;5,G52&lt;1,G52&gt;5,H52&lt;0,H52&gt;10),"نامعتبر",IF(H52&gt;=9,"حامی",IF(H52&lt;=6,"منتقد","منفعل")))</x:f>
        <x:v>منتقد</x:v>
      </x:c>
      <x:c r="J52" s="18" t="str">
        <x:f>IF(OR(F52&lt;1,F52&gt;5,G52&lt;1,G52&gt;5,H52&lt;0,H52&gt;10),"بازبینی","تأیید")</x:f>
        <x:v>تأیید</x:v>
      </x:c>
    </x:row>
    <x:row r="53" ht="23" customHeight="1">
      <x:c r="A53" s="16" t="str">
        <x:v>RESP-0045</x:v>
      </x:c>
      <x:c r="B53" s="20" t="n">
        <x:v>46161</x:v>
      </x:c>
      <x:c r="C53" s="16" t="str">
        <x:v>حضوری</x:v>
      </x:c>
      <x:c r="D53" s="16" t="str">
        <x:v>مشهد</x:v>
      </x:c>
      <x:c r="E53" s="16" t="str">
        <x:v>آموزش</x:v>
      </x:c>
      <x:c r="F53" s="16" t="n">
        <x:v>5</x:v>
      </x:c>
      <x:c r="G53" s="16" t="n">
        <x:v>4</x:v>
      </x:c>
      <x:c r="H53" s="16" t="n">
        <x:v>9</x:v>
      </x:c>
      <x:c r="I53" s="18" t="str">
        <x:f>IF(OR(F53&lt;1,F53&gt;5,G53&lt;1,G53&gt;5,H53&lt;0,H53&gt;10),"نامعتبر",IF(H53&gt;=9,"حامی",IF(H53&lt;=6,"منتقد","منفعل")))</x:f>
        <x:v>حامی</x:v>
      </x:c>
      <x:c r="J53" s="18" t="str">
        <x:f>IF(OR(F53&lt;1,F53&gt;5,G53&lt;1,G53&gt;5,H53&lt;0,H53&gt;10),"بازبینی","تأیید")</x:f>
        <x:v>تأیید</x:v>
      </x:c>
    </x:row>
    <x:row r="54" ht="23" customHeight="1">
      <x:c r="A54" s="16" t="str">
        <x:v>RESP-0046</x:v>
      </x:c>
      <x:c r="B54" s="20" t="n">
        <x:v>46166</x:v>
      </x:c>
      <x:c r="C54" s="16" t="str">
        <x:v>پیام‌رسان</x:v>
      </x:c>
      <x:c r="D54" s="16" t="str">
        <x:v>کرج</x:v>
      </x:c>
      <x:c r="E54" s="16" t="str">
        <x:v>آموزش</x:v>
      </x:c>
      <x:c r="F54" s="16" t="n">
        <x:v>4</x:v>
      </x:c>
      <x:c r="G54" s="16" t="n">
        <x:v>4</x:v>
      </x:c>
      <x:c r="H54" s="16" t="n">
        <x:v>7</x:v>
      </x:c>
      <x:c r="I54" s="18" t="str">
        <x:f>IF(OR(F54&lt;1,F54&gt;5,G54&lt;1,G54&gt;5,H54&lt;0,H54&gt;10),"نامعتبر",IF(H54&gt;=9,"حامی",IF(H54&lt;=6,"منتقد","منفعل")))</x:f>
        <x:v>منفعل</x:v>
      </x:c>
      <x:c r="J54" s="18" t="str">
        <x:f>IF(OR(F54&lt;1,F54&gt;5,G54&lt;1,G54&gt;5,H54&lt;0,H54&gt;10),"بازبینی","تأیید")</x:f>
        <x:v>تأیید</x:v>
      </x:c>
    </x:row>
    <x:row r="55" ht="23" customHeight="1">
      <x:c r="A55" s="16" t="str">
        <x:v>RESP-0047</x:v>
      </x:c>
      <x:c r="B55" s="20" t="n">
        <x:v>46091</x:v>
      </x:c>
      <x:c r="C55" s="16" t="str">
        <x:v>وب‌سایت</x:v>
      </x:c>
      <x:c r="D55" s="16" t="str">
        <x:v>تبریز</x:v>
      </x:c>
      <x:c r="E55" s="16" t="str">
        <x:v>فروش</x:v>
      </x:c>
      <x:c r="F55" s="16" t="n">
        <x:v>4</x:v>
      </x:c>
      <x:c r="G55" s="16" t="n">
        <x:v>4</x:v>
      </x:c>
      <x:c r="H55" s="16" t="n">
        <x:v>6</x:v>
      </x:c>
      <x:c r="I55" s="18" t="str">
        <x:f>IF(OR(F55&lt;1,F55&gt;5,G55&lt;1,G55&gt;5,H55&lt;0,H55&gt;10),"نامعتبر",IF(H55&gt;=9,"حامی",IF(H55&lt;=6,"منتقد","منفعل")))</x:f>
        <x:v>منتقد</x:v>
      </x:c>
      <x:c r="J55" s="18" t="str">
        <x:f>IF(OR(F55&lt;1,F55&gt;5,G55&lt;1,G55&gt;5,H55&lt;0,H55&gt;10),"بازبینی","تأیید")</x:f>
        <x:v>تأیید</x:v>
      </x:c>
    </x:row>
    <x:row r="56" ht="23" customHeight="1">
      <x:c r="A56" s="16" t="str">
        <x:v>RESP-0048</x:v>
      </x:c>
      <x:c r="B56" s="20" t="n">
        <x:v>46101</x:v>
      </x:c>
      <x:c r="C56" s="16" t="str">
        <x:v>حضوری</x:v>
      </x:c>
      <x:c r="D56" s="16" t="str">
        <x:v>مشهد</x:v>
      </x:c>
      <x:c r="E56" s="16" t="str">
        <x:v>آموزش</x:v>
      </x:c>
      <x:c r="F56" s="16" t="n">
        <x:v>5</x:v>
      </x:c>
      <x:c r="G56" s="16" t="n">
        <x:v>4</x:v>
      </x:c>
      <x:c r="H56" s="16" t="n">
        <x:v>9</x:v>
      </x:c>
      <x:c r="I56" s="18" t="str">
        <x:f>IF(OR(F56&lt;1,F56&gt;5,G56&lt;1,G56&gt;5,H56&lt;0,H56&gt;10),"نامعتبر",IF(H56&gt;=9,"حامی",IF(H56&lt;=6,"منتقد","منفعل")))</x:f>
        <x:v>حامی</x:v>
      </x:c>
      <x:c r="J56" s="18" t="str">
        <x:f>IF(OR(F56&lt;1,F56&gt;5,G56&lt;1,G56&gt;5,H56&lt;0,H56&gt;10),"بازبینی","تأیید")</x:f>
        <x:v>تأیید</x:v>
      </x:c>
    </x:row>
    <x:row r="57" ht="23" customHeight="1">
      <x:c r="A57" s="16" t="str">
        <x:v>RESP-0049</x:v>
      </x:c>
      <x:c r="B57" s="20" t="n">
        <x:v>46259</x:v>
      </x:c>
      <x:c r="C57" s="16" t="str">
        <x:v>وب‌سایت</x:v>
      </x:c>
      <x:c r="D57" s="16" t="str">
        <x:v>شیراز</x:v>
      </x:c>
      <x:c r="E57" s="16" t="str">
        <x:v>فروش</x:v>
      </x:c>
      <x:c r="F57" s="16" t="n">
        <x:v>4</x:v>
      </x:c>
      <x:c r="G57" s="16" t="n">
        <x:v>4</x:v>
      </x:c>
      <x:c r="H57" s="16" t="n">
        <x:v>7</x:v>
      </x:c>
      <x:c r="I57" s="18" t="str">
        <x:f>IF(OR(F57&lt;1,F57&gt;5,G57&lt;1,G57&gt;5,H57&lt;0,H57&gt;10),"نامعتبر",IF(H57&gt;=9,"حامی",IF(H57&lt;=6,"منتقد","منفعل")))</x:f>
        <x:v>منفعل</x:v>
      </x:c>
      <x:c r="J57" s="18" t="str">
        <x:f>IF(OR(F57&lt;1,F57&gt;5,G57&lt;1,G57&gt;5,H57&lt;0,H57&gt;10),"بازبینی","تأیید")</x:f>
        <x:v>تأیید</x:v>
      </x:c>
    </x:row>
    <x:row r="58" ht="23" customHeight="1">
      <x:c r="A58" s="16" t="str">
        <x:v>RESP-0050</x:v>
      </x:c>
      <x:c r="B58" s="20" t="n">
        <x:v>46095</x:v>
      </x:c>
      <x:c r="C58" s="16" t="str">
        <x:v>تماس تلفنی</x:v>
      </x:c>
      <x:c r="D58" s="16" t="str">
        <x:v>مشهد</x:v>
      </x:c>
      <x:c r="E58" s="16" t="str">
        <x:v>پشتیبانی</x:v>
      </x:c>
      <x:c r="F58" s="16" t="n">
        <x:v>1</x:v>
      </x:c>
      <x:c r="G58" s="16" t="n">
        <x:v>1</x:v>
      </x:c>
      <x:c r="H58" s="16" t="n">
        <x:v>3</x:v>
      </x:c>
      <x:c r="I58" s="18" t="str">
        <x:f>IF(OR(F58&lt;1,F58&gt;5,G58&lt;1,G58&gt;5,H58&lt;0,H58&gt;10),"نامعتبر",IF(H58&gt;=9,"حامی",IF(H58&lt;=6,"منتقد","منفعل")))</x:f>
        <x:v>منتقد</x:v>
      </x:c>
      <x:c r="J58" s="18" t="str">
        <x:f>IF(OR(F58&lt;1,F58&gt;5,G58&lt;1,G58&gt;5,H58&lt;0,H58&gt;10),"بازبینی","تأیید")</x:f>
        <x:v>تأیید</x:v>
      </x:c>
    </x:row>
    <x:row r="59" ht="23" customHeight="1">
      <x:c r="A59" s="16" t="str">
        <x:v>RESP-0051</x:v>
      </x:c>
      <x:c r="B59" s="20" t="n">
        <x:v>46095</x:v>
      </x:c>
      <x:c r="C59" s="16" t="str">
        <x:v>پیام‌رسان</x:v>
      </x:c>
      <x:c r="D59" s="16" t="str">
        <x:v>مشهد</x:v>
      </x:c>
      <x:c r="E59" s="16" t="str">
        <x:v>فروش</x:v>
      </x:c>
      <x:c r="F59" s="16" t="n">
        <x:v>5</x:v>
      </x:c>
      <x:c r="G59" s="16" t="n">
        <x:v>4</x:v>
      </x:c>
      <x:c r="H59" s="16" t="n">
        <x:v>8</x:v>
      </x:c>
      <x:c r="I59" s="18" t="str">
        <x:f>IF(OR(F59&lt;1,F59&gt;5,G59&lt;1,G59&gt;5,H59&lt;0,H59&gt;10),"نامعتبر",IF(H59&gt;=9,"حامی",IF(H59&lt;=6,"منتقد","منفعل")))</x:f>
        <x:v>منفعل</x:v>
      </x:c>
      <x:c r="J59" s="18" t="str">
        <x:f>IF(OR(F59&lt;1,F59&gt;5,G59&lt;1,G59&gt;5,H59&lt;0,H59&gt;10),"بازبینی","تأیید")</x:f>
        <x:v>تأیید</x:v>
      </x:c>
    </x:row>
    <x:row r="60" ht="23" customHeight="1">
      <x:c r="A60" s="16" t="str">
        <x:v>RESP-0052</x:v>
      </x:c>
      <x:c r="B60" s="20" t="n">
        <x:v>46248</x:v>
      </x:c>
      <x:c r="C60" s="16" t="str">
        <x:v>وب‌سایت</x:v>
      </x:c>
      <x:c r="D60" s="16" t="str">
        <x:v>اصفهان</x:v>
      </x:c>
      <x:c r="E60" s="16" t="str">
        <x:v>فروش</x:v>
      </x:c>
      <x:c r="F60" s="16" t="n">
        <x:v>4</x:v>
      </x:c>
      <x:c r="G60" s="16" t="n">
        <x:v>3</x:v>
      </x:c>
      <x:c r="H60" s="16" t="n">
        <x:v>7</x:v>
      </x:c>
      <x:c r="I60" s="18" t="str">
        <x:f>IF(OR(F60&lt;1,F60&gt;5,G60&lt;1,G60&gt;5,H60&lt;0,H60&gt;10),"نامعتبر",IF(H60&gt;=9,"حامی",IF(H60&lt;=6,"منتقد","منفعل")))</x:f>
        <x:v>منفعل</x:v>
      </x:c>
      <x:c r="J60" s="18" t="str">
        <x:f>IF(OR(F60&lt;1,F60&gt;5,G60&lt;1,G60&gt;5,H60&lt;0,H60&gt;10),"بازبینی","تأیید")</x:f>
        <x:v>تأیید</x:v>
      </x:c>
    </x:row>
    <x:row r="61" ht="23" customHeight="1">
      <x:c r="A61" s="16" t="str">
        <x:v>RESP-0053</x:v>
      </x:c>
      <x:c r="B61" s="20" t="n">
        <x:v>46132</x:v>
      </x:c>
      <x:c r="C61" s="16" t="str">
        <x:v>وب‌سایت</x:v>
      </x:c>
      <x:c r="D61" s="16" t="str">
        <x:v>اصفهان</x:v>
      </x:c>
      <x:c r="E61" s="16" t="str">
        <x:v>پشتیبانی</x:v>
      </x:c>
      <x:c r="F61" s="16" t="n">
        <x:v>5</x:v>
      </x:c>
      <x:c r="G61" s="16" t="n">
        <x:v>4</x:v>
      </x:c>
      <x:c r="H61" s="16" t="n">
        <x:v>9</x:v>
      </x:c>
      <x:c r="I61" s="18" t="str">
        <x:f>IF(OR(F61&lt;1,F61&gt;5,G61&lt;1,G61&gt;5,H61&lt;0,H61&gt;10),"نامعتبر",IF(H61&gt;=9,"حامی",IF(H61&lt;=6,"منتقد","منفعل")))</x:f>
        <x:v>حامی</x:v>
      </x:c>
      <x:c r="J61" s="18" t="str">
        <x:f>IF(OR(F61&lt;1,F61&gt;5,G61&lt;1,G61&gt;5,H61&lt;0,H61&gt;10),"بازبینی","تأیید")</x:f>
        <x:v>تأیید</x:v>
      </x:c>
    </x:row>
    <x:row r="62" ht="23" customHeight="1">
      <x:c r="A62" s="16" t="str">
        <x:v>RESP-0054</x:v>
      </x:c>
      <x:c r="B62" s="20" t="n">
        <x:v>46089</x:v>
      </x:c>
      <x:c r="C62" s="16" t="str">
        <x:v>حضوری</x:v>
      </x:c>
      <x:c r="D62" s="16" t="str">
        <x:v>اصفهان</x:v>
      </x:c>
      <x:c r="E62" s="16" t="str">
        <x:v>آموزش</x:v>
      </x:c>
      <x:c r="F62" s="16" t="n">
        <x:v>5</x:v>
      </x:c>
      <x:c r="G62" s="16" t="n">
        <x:v>4</x:v>
      </x:c>
      <x:c r="H62" s="16" t="n">
        <x:v>10</x:v>
      </x:c>
      <x:c r="I62" s="18" t="str">
        <x:f>IF(OR(F62&lt;1,F62&gt;5,G62&lt;1,G62&gt;5,H62&lt;0,H62&gt;10),"نامعتبر",IF(H62&gt;=9,"حامی",IF(H62&lt;=6,"منتقد","منفعل")))</x:f>
        <x:v>حامی</x:v>
      </x:c>
      <x:c r="J62" s="18" t="str">
        <x:f>IF(OR(F62&lt;1,F62&gt;5,G62&lt;1,G62&gt;5,H62&lt;0,H62&gt;10),"بازبینی","تأیید")</x:f>
        <x:v>تأیید</x:v>
      </x:c>
    </x:row>
    <x:row r="63" ht="23" customHeight="1">
      <x:c r="A63" s="16" t="str">
        <x:v>RESP-0055</x:v>
      </x:c>
      <x:c r="B63" s="20" t="n">
        <x:v>46034</x:v>
      </x:c>
      <x:c r="C63" s="16" t="str">
        <x:v>تماس تلفنی</x:v>
      </x:c>
      <x:c r="D63" s="16" t="str">
        <x:v>کرج</x:v>
      </x:c>
      <x:c r="E63" s="16" t="str">
        <x:v>پشتیبانی</x:v>
      </x:c>
      <x:c r="F63" s="16" t="n">
        <x:v>5</x:v>
      </x:c>
      <x:c r="G63" s="16" t="n">
        <x:v>5</x:v>
      </x:c>
      <x:c r="H63" s="16" t="n">
        <x:v>6</x:v>
      </x:c>
      <x:c r="I63" s="18" t="str">
        <x:f>IF(OR(F63&lt;1,F63&gt;5,G63&lt;1,G63&gt;5,H63&lt;0,H63&gt;10),"نامعتبر",IF(H63&gt;=9,"حامی",IF(H63&lt;=6,"منتقد","منفعل")))</x:f>
        <x:v>منتقد</x:v>
      </x:c>
      <x:c r="J63" s="18" t="str">
        <x:f>IF(OR(F63&lt;1,F63&gt;5,G63&lt;1,G63&gt;5,H63&lt;0,H63&gt;10),"بازبینی","تأیید")</x:f>
        <x:v>تأیید</x:v>
      </x:c>
    </x:row>
    <x:row r="64" ht="23" customHeight="1">
      <x:c r="A64" s="16" t="str">
        <x:v>RESP-0056</x:v>
      </x:c>
      <x:c r="B64" s="20" t="n">
        <x:v>46204</x:v>
      </x:c>
      <x:c r="C64" s="16" t="str">
        <x:v>وب‌سایت</x:v>
      </x:c>
      <x:c r="D64" s="16" t="str">
        <x:v>تبریز</x:v>
      </x:c>
      <x:c r="E64" s="16" t="str">
        <x:v>فروش</x:v>
      </x:c>
      <x:c r="F64" s="16" t="n">
        <x:v>4</x:v>
      </x:c>
      <x:c r="G64" s="16" t="n">
        <x:v>5</x:v>
      </x:c>
      <x:c r="H64" s="16" t="n">
        <x:v>9</x:v>
      </x:c>
      <x:c r="I64" s="18" t="str">
        <x:f>IF(OR(F64&lt;1,F64&gt;5,G64&lt;1,G64&gt;5,H64&lt;0,H64&gt;10),"نامعتبر",IF(H64&gt;=9,"حامی",IF(H64&lt;=6,"منتقد","منفعل")))</x:f>
        <x:v>حامی</x:v>
      </x:c>
      <x:c r="J64" s="18" t="str">
        <x:f>IF(OR(F64&lt;1,F64&gt;5,G64&lt;1,G64&gt;5,H64&lt;0,H64&gt;10),"بازبینی","تأیید")</x:f>
        <x:v>تأیید</x:v>
      </x:c>
    </x:row>
    <x:row r="65" ht="23" customHeight="1">
      <x:c r="A65" s="16" t="str">
        <x:v>RESP-0057</x:v>
      </x:c>
      <x:c r="B65" s="20" t="n">
        <x:v>46043</x:v>
      </x:c>
      <x:c r="C65" s="16" t="str">
        <x:v>وب‌سایت</x:v>
      </x:c>
      <x:c r="D65" s="16" t="str">
        <x:v>شیراز</x:v>
      </x:c>
      <x:c r="E65" s="16" t="str">
        <x:v>پشتیبانی</x:v>
      </x:c>
      <x:c r="F65" s="16" t="n">
        <x:v>5</x:v>
      </x:c>
      <x:c r="G65" s="16" t="n">
        <x:v>5</x:v>
      </x:c>
      <x:c r="H65" s="16" t="n">
        <x:v>9</x:v>
      </x:c>
      <x:c r="I65" s="18" t="str">
        <x:f>IF(OR(F65&lt;1,F65&gt;5,G65&lt;1,G65&gt;5,H65&lt;0,H65&gt;10),"نامعتبر",IF(H65&gt;=9,"حامی",IF(H65&lt;=6,"منتقد","منفعل")))</x:f>
        <x:v>حامی</x:v>
      </x:c>
      <x:c r="J65" s="18" t="str">
        <x:f>IF(OR(F65&lt;1,F65&gt;5,G65&lt;1,G65&gt;5,H65&lt;0,H65&gt;10),"بازبینی","تأیید")</x:f>
        <x:v>تأیید</x:v>
      </x:c>
    </x:row>
    <x:row r="66" ht="23" customHeight="1">
      <x:c r="A66" s="16" t="str">
        <x:v>RESP-0058</x:v>
      </x:c>
      <x:c r="B66" s="20" t="n">
        <x:v>46067</x:v>
      </x:c>
      <x:c r="C66" s="16" t="str">
        <x:v>تماس تلفنی</x:v>
      </x:c>
      <x:c r="D66" s="16" t="str">
        <x:v>تهران</x:v>
      </x:c>
      <x:c r="E66" s="16" t="str">
        <x:v>پشتیبانی</x:v>
      </x:c>
      <x:c r="F66" s="16" t="n">
        <x:v>4</x:v>
      </x:c>
      <x:c r="G66" s="16" t="n">
        <x:v>5</x:v>
      </x:c>
      <x:c r="H66" s="16" t="n">
        <x:v>6</x:v>
      </x:c>
      <x:c r="I66" s="18" t="str">
        <x:f>IF(OR(F66&lt;1,F66&gt;5,G66&lt;1,G66&gt;5,H66&lt;0,H66&gt;10),"نامعتبر",IF(H66&gt;=9,"حامی",IF(H66&lt;=6,"منتقد","منفعل")))</x:f>
        <x:v>منتقد</x:v>
      </x:c>
      <x:c r="J66" s="18" t="str">
        <x:f>IF(OR(F66&lt;1,F66&gt;5,G66&lt;1,G66&gt;5,H66&lt;0,H66&gt;10),"بازبینی","تأیید")</x:f>
        <x:v>تأیید</x:v>
      </x:c>
    </x:row>
    <x:row r="67" ht="23" customHeight="1">
      <x:c r="A67" s="16" t="str">
        <x:v>RESP-0059</x:v>
      </x:c>
      <x:c r="B67" s="20" t="n">
        <x:v>46282</x:v>
      </x:c>
      <x:c r="C67" s="16" t="str">
        <x:v>پیام‌رسان</x:v>
      </x:c>
      <x:c r="D67" s="16" t="str">
        <x:v>اصفهان</x:v>
      </x:c>
      <x:c r="E67" s="16" t="str">
        <x:v>آموزش</x:v>
      </x:c>
      <x:c r="F67" s="16" t="n">
        <x:v>3</x:v>
      </x:c>
      <x:c r="G67" s="16" t="n">
        <x:v>3</x:v>
      </x:c>
      <x:c r="H67" s="16" t="n">
        <x:v>5</x:v>
      </x:c>
      <x:c r="I67" s="18" t="str">
        <x:f>IF(OR(F67&lt;1,F67&gt;5,G67&lt;1,G67&gt;5,H67&lt;0,H67&gt;10),"نامعتبر",IF(H67&gt;=9,"حامی",IF(H67&lt;=6,"منتقد","منفعل")))</x:f>
        <x:v>منتقد</x:v>
      </x:c>
      <x:c r="J67" s="18" t="str">
        <x:f>IF(OR(F67&lt;1,F67&gt;5,G67&lt;1,G67&gt;5,H67&lt;0,H67&gt;10),"بازبینی","تأیید")</x:f>
        <x:v>تأیید</x:v>
      </x:c>
    </x:row>
    <x:row r="68" ht="23" customHeight="1">
      <x:c r="A68" s="16" t="str">
        <x:v>RESP-0060</x:v>
      </x:c>
      <x:c r="B68" s="20" t="n">
        <x:v>46126</x:v>
      </x:c>
      <x:c r="C68" s="16" t="str">
        <x:v>تماس تلفنی</x:v>
      </x:c>
      <x:c r="D68" s="16" t="str">
        <x:v>کرج</x:v>
      </x:c>
      <x:c r="E68" s="16" t="str">
        <x:v>آموزش</x:v>
      </x:c>
      <x:c r="F68" s="16" t="n">
        <x:v>5</x:v>
      </x:c>
      <x:c r="G68" s="16" t="n">
        <x:v>5</x:v>
      </x:c>
      <x:c r="H68" s="16" t="n">
        <x:v>8</x:v>
      </x:c>
      <x:c r="I68" s="18" t="str">
        <x:f>IF(OR(F68&lt;1,F68&gt;5,G68&lt;1,G68&gt;5,H68&lt;0,H68&gt;10),"نامعتبر",IF(H68&gt;=9,"حامی",IF(H68&lt;=6,"منتقد","منفعل")))</x:f>
        <x:v>منفعل</x:v>
      </x:c>
      <x:c r="J68" s="18" t="str">
        <x:f>IF(OR(F68&lt;1,F68&gt;5,G68&lt;1,G68&gt;5,H68&lt;0,H68&gt;10),"بازبینی","تأیید")</x:f>
        <x:v>تأیید</x:v>
      </x:c>
    </x:row>
    <x:row r="69" ht="23" customHeight="1">
      <x:c r="A69" s="16" t="str">
        <x:v>RESP-0061</x:v>
      </x:c>
      <x:c r="B69" s="20" t="n">
        <x:v>46084</x:v>
      </x:c>
      <x:c r="C69" s="16" t="str">
        <x:v>تماس تلفنی</x:v>
      </x:c>
      <x:c r="D69" s="16" t="str">
        <x:v>تبریز</x:v>
      </x:c>
      <x:c r="E69" s="16" t="str">
        <x:v>فروش</x:v>
      </x:c>
      <x:c r="F69" s="16" t="n">
        <x:v>4</x:v>
      </x:c>
      <x:c r="G69" s="16" t="n">
        <x:v>5</x:v>
      </x:c>
      <x:c r="H69" s="16" t="n">
        <x:v>6</x:v>
      </x:c>
      <x:c r="I69" s="18" t="str">
        <x:f>IF(OR(F69&lt;1,F69&gt;5,G69&lt;1,G69&gt;5,H69&lt;0,H69&gt;10),"نامعتبر",IF(H69&gt;=9,"حامی",IF(H69&lt;=6,"منتقد","منفعل")))</x:f>
        <x:v>منتقد</x:v>
      </x:c>
      <x:c r="J69" s="18" t="str">
        <x:f>IF(OR(F69&lt;1,F69&gt;5,G69&lt;1,G69&gt;5,H69&lt;0,H69&gt;10),"بازبینی","تأیید")</x:f>
        <x:v>تأیید</x:v>
      </x:c>
    </x:row>
    <x:row r="70" ht="23" customHeight="1">
      <x:c r="A70" s="16" t="str">
        <x:v>RESP-0062</x:v>
      </x:c>
      <x:c r="B70" s="20" t="n">
        <x:v>46161</x:v>
      </x:c>
      <x:c r="C70" s="16" t="str">
        <x:v>پیام‌رسان</x:v>
      </x:c>
      <x:c r="D70" s="16" t="str">
        <x:v>شیراز</x:v>
      </x:c>
      <x:c r="E70" s="16" t="str">
        <x:v>فروش</x:v>
      </x:c>
      <x:c r="F70" s="16" t="n">
        <x:v>4</x:v>
      </x:c>
      <x:c r="G70" s="16" t="n">
        <x:v>4</x:v>
      </x:c>
      <x:c r="H70" s="16" t="n">
        <x:v>8</x:v>
      </x:c>
      <x:c r="I70" s="18" t="str">
        <x:f>IF(OR(F70&lt;1,F70&gt;5,G70&lt;1,G70&gt;5,H70&lt;0,H70&gt;10),"نامعتبر",IF(H70&gt;=9,"حامی",IF(H70&lt;=6,"منتقد","منفعل")))</x:f>
        <x:v>منفعل</x:v>
      </x:c>
      <x:c r="J70" s="18" t="str">
        <x:f>IF(OR(F70&lt;1,F70&gt;5,G70&lt;1,G70&gt;5,H70&lt;0,H70&gt;10),"بازبینی","تأیید")</x:f>
        <x:v>تأیید</x:v>
      </x:c>
    </x:row>
    <x:row r="71" ht="23" customHeight="1">
      <x:c r="A71" s="16" t="str">
        <x:v>RESP-0063</x:v>
      </x:c>
      <x:c r="B71" s="20" t="n">
        <x:v>46106</x:v>
      </x:c>
      <x:c r="C71" s="16" t="str">
        <x:v>پیام‌رسان</x:v>
      </x:c>
      <x:c r="D71" s="16" t="str">
        <x:v>شیراز</x:v>
      </x:c>
      <x:c r="E71" s="16" t="str">
        <x:v>آموزش</x:v>
      </x:c>
      <x:c r="F71" s="16" t="n">
        <x:v>4</x:v>
      </x:c>
      <x:c r="G71" s="16" t="n">
        <x:v>4</x:v>
      </x:c>
      <x:c r="H71" s="16" t="n">
        <x:v>9</x:v>
      </x:c>
      <x:c r="I71" s="18" t="str">
        <x:f>IF(OR(F71&lt;1,F71&gt;5,G71&lt;1,G71&gt;5,H71&lt;0,H71&gt;10),"نامعتبر",IF(H71&gt;=9,"حامی",IF(H71&lt;=6,"منتقد","منفعل")))</x:f>
        <x:v>حامی</x:v>
      </x:c>
      <x:c r="J71" s="18" t="str">
        <x:f>IF(OR(F71&lt;1,F71&gt;5,G71&lt;1,G71&gt;5,H71&lt;0,H71&gt;10),"بازبینی","تأیید")</x:f>
        <x:v>تأیید</x:v>
      </x:c>
    </x:row>
    <x:row r="72" ht="23" customHeight="1">
      <x:c r="A72" s="16" t="str">
        <x:v>RESP-0064</x:v>
      </x:c>
      <x:c r="B72" s="20" t="n">
        <x:v>46107</x:v>
      </x:c>
      <x:c r="C72" s="16" t="str">
        <x:v>تماس تلفنی</x:v>
      </x:c>
      <x:c r="D72" s="16" t="str">
        <x:v>اصفهان</x:v>
      </x:c>
      <x:c r="E72" s="16" t="str">
        <x:v>آموزش</x:v>
      </x:c>
      <x:c r="F72" s="16" t="n">
        <x:v>2</x:v>
      </x:c>
      <x:c r="G72" s="16" t="n">
        <x:v>1</x:v>
      </x:c>
      <x:c r="H72" s="16" t="n">
        <x:v>3</x:v>
      </x:c>
      <x:c r="I72" s="18" t="str">
        <x:f>IF(OR(F72&lt;1,F72&gt;5,G72&lt;1,G72&gt;5,H72&lt;0,H72&gt;10),"نامعتبر",IF(H72&gt;=9,"حامی",IF(H72&lt;=6,"منتقد","منفعل")))</x:f>
        <x:v>منتقد</x:v>
      </x:c>
      <x:c r="J72" s="18" t="str">
        <x:f>IF(OR(F72&lt;1,F72&gt;5,G72&lt;1,G72&gt;5,H72&lt;0,H72&gt;10),"بازبینی","تأیید")</x:f>
        <x:v>تأیید</x:v>
      </x:c>
    </x:row>
    <x:row r="73" ht="23" customHeight="1">
      <x:c r="A73" s="16" t="str">
        <x:v>RESP-0065</x:v>
      </x:c>
      <x:c r="B73" s="20" t="n">
        <x:v>46032</x:v>
      </x:c>
      <x:c r="C73" s="16" t="str">
        <x:v>وب‌سایت</x:v>
      </x:c>
      <x:c r="D73" s="16" t="str">
        <x:v>شیراز</x:v>
      </x:c>
      <x:c r="E73" s="16" t="str">
        <x:v>آموزش</x:v>
      </x:c>
      <x:c r="F73" s="16" t="n">
        <x:v>4</x:v>
      </x:c>
      <x:c r="G73" s="16" t="n">
        <x:v>4</x:v>
      </x:c>
      <x:c r="H73" s="16" t="n">
        <x:v>6</x:v>
      </x:c>
      <x:c r="I73" s="18" t="str">
        <x:f>IF(OR(F73&lt;1,F73&gt;5,G73&lt;1,G73&gt;5,H73&lt;0,H73&gt;10),"نامعتبر",IF(H73&gt;=9,"حامی",IF(H73&lt;=6,"منتقد","منفعل")))</x:f>
        <x:v>منتقد</x:v>
      </x:c>
      <x:c r="J73" s="18" t="str">
        <x:f>IF(OR(F73&lt;1,F73&gt;5,G73&lt;1,G73&gt;5,H73&lt;0,H73&gt;10),"بازبینی","تأیید")</x:f>
        <x:v>تأیید</x:v>
      </x:c>
    </x:row>
    <x:row r="74" ht="23" customHeight="1">
      <x:c r="A74" s="16" t="str">
        <x:v>RESP-0066</x:v>
      </x:c>
      <x:c r="B74" s="20" t="n">
        <x:v>46227</x:v>
      </x:c>
      <x:c r="C74" s="16" t="str">
        <x:v>وب‌سایت</x:v>
      </x:c>
      <x:c r="D74" s="16" t="str">
        <x:v>اصفهان</x:v>
      </x:c>
      <x:c r="E74" s="16" t="str">
        <x:v>آموزش</x:v>
      </x:c>
      <x:c r="F74" s="16" t="n">
        <x:v>5</x:v>
      </x:c>
      <x:c r="G74" s="16" t="n">
        <x:v>5</x:v>
      </x:c>
      <x:c r="H74" s="16" t="n">
        <x:v>6</x:v>
      </x:c>
      <x:c r="I74" s="18" t="str">
        <x:f>IF(OR(F74&lt;1,F74&gt;5,G74&lt;1,G74&gt;5,H74&lt;0,H74&gt;10),"نامعتبر",IF(H74&gt;=9,"حامی",IF(H74&lt;=6,"منتقد","منفعل")))</x:f>
        <x:v>منتقد</x:v>
      </x:c>
      <x:c r="J74" s="18" t="str">
        <x:f>IF(OR(F74&lt;1,F74&gt;5,G74&lt;1,G74&gt;5,H74&lt;0,H74&gt;10),"بازبینی","تأیید")</x:f>
        <x:v>تأیید</x:v>
      </x:c>
    </x:row>
    <x:row r="75" ht="23" customHeight="1">
      <x:c r="A75" s="16" t="str">
        <x:v>RESP-0067</x:v>
      </x:c>
      <x:c r="B75" s="20" t="n">
        <x:v>46253</x:v>
      </x:c>
      <x:c r="C75" s="16" t="str">
        <x:v>حضوری</x:v>
      </x:c>
      <x:c r="D75" s="16" t="str">
        <x:v>تهران</x:v>
      </x:c>
      <x:c r="E75" s="16" t="str">
        <x:v>فروش</x:v>
      </x:c>
      <x:c r="F75" s="16" t="n">
        <x:v>5</x:v>
      </x:c>
      <x:c r="G75" s="16" t="n">
        <x:v>5</x:v>
      </x:c>
      <x:c r="H75" s="16" t="n">
        <x:v>9</x:v>
      </x:c>
      <x:c r="I75" s="18" t="str">
        <x:f>IF(OR(F75&lt;1,F75&gt;5,G75&lt;1,G75&gt;5,H75&lt;0,H75&gt;10),"نامعتبر",IF(H75&gt;=9,"حامی",IF(H75&lt;=6,"منتقد","منفعل")))</x:f>
        <x:v>حامی</x:v>
      </x:c>
      <x:c r="J75" s="18" t="str">
        <x:f>IF(OR(F75&lt;1,F75&gt;5,G75&lt;1,G75&gt;5,H75&lt;0,H75&gt;10),"بازبینی","تأیید")</x:f>
        <x:v>تأیید</x:v>
      </x:c>
    </x:row>
    <x:row r="76" ht="23" customHeight="1">
      <x:c r="A76" s="16" t="str">
        <x:v>RESP-0068</x:v>
      </x:c>
      <x:c r="B76" s="20" t="n">
        <x:v>46205</x:v>
      </x:c>
      <x:c r="C76" s="16" t="str">
        <x:v>تماس تلفنی</x:v>
      </x:c>
      <x:c r="D76" s="16" t="str">
        <x:v>کرج</x:v>
      </x:c>
      <x:c r="E76" s="16" t="str">
        <x:v>پشتیبانی</x:v>
      </x:c>
      <x:c r="F76" s="16" t="n">
        <x:v>4</x:v>
      </x:c>
      <x:c r="G76" s="16" t="n">
        <x:v>5</x:v>
      </x:c>
      <x:c r="H76" s="16" t="n">
        <x:v>4</x:v>
      </x:c>
      <x:c r="I76" s="18" t="str">
        <x:f>IF(OR(F76&lt;1,F76&gt;5,G76&lt;1,G76&gt;5,H76&lt;0,H76&gt;10),"نامعتبر",IF(H76&gt;=9,"حامی",IF(H76&lt;=6,"منتقد","منفعل")))</x:f>
        <x:v>منتقد</x:v>
      </x:c>
      <x:c r="J76" s="18" t="str">
        <x:f>IF(OR(F76&lt;1,F76&gt;5,G76&lt;1,G76&gt;5,H76&lt;0,H76&gt;10),"بازبینی","تأیید")</x:f>
        <x:v>تأیید</x:v>
      </x:c>
    </x:row>
    <x:row r="77" ht="23" customHeight="1">
      <x:c r="A77" s="16" t="str">
        <x:v>RESP-0069</x:v>
      </x:c>
      <x:c r="B77" s="20" t="n">
        <x:v>46046</x:v>
      </x:c>
      <x:c r="C77" s="16" t="str">
        <x:v>حضوری</x:v>
      </x:c>
      <x:c r="D77" s="16" t="str">
        <x:v>شیراز</x:v>
      </x:c>
      <x:c r="E77" s="16" t="str">
        <x:v>آموزش</x:v>
      </x:c>
      <x:c r="F77" s="16" t="n">
        <x:v>5</x:v>
      </x:c>
      <x:c r="G77" s="16" t="n">
        <x:v>5</x:v>
      </x:c>
      <x:c r="H77" s="16" t="n">
        <x:v>9</x:v>
      </x:c>
      <x:c r="I77" s="18" t="str">
        <x:f>IF(OR(F77&lt;1,F77&gt;5,G77&lt;1,G77&gt;5,H77&lt;0,H77&gt;10),"نامعتبر",IF(H77&gt;=9,"حامی",IF(H77&lt;=6,"منتقد","منفعل")))</x:f>
        <x:v>حامی</x:v>
      </x:c>
      <x:c r="J77" s="18" t="str">
        <x:f>IF(OR(F77&lt;1,F77&gt;5,G77&lt;1,G77&gt;5,H77&lt;0,H77&gt;10),"بازبینی","تأیید")</x:f>
        <x:v>تأیید</x:v>
      </x:c>
    </x:row>
    <x:row r="78" ht="23" customHeight="1">
      <x:c r="A78" s="16" t="str">
        <x:v>RESP-0070</x:v>
      </x:c>
      <x:c r="B78" s="20" t="n">
        <x:v>46174</x:v>
      </x:c>
      <x:c r="C78" s="16" t="str">
        <x:v>حضوری</x:v>
      </x:c>
      <x:c r="D78" s="16" t="str">
        <x:v>تبریز</x:v>
      </x:c>
      <x:c r="E78" s="16" t="str">
        <x:v>آموزش</x:v>
      </x:c>
      <x:c r="F78" s="16" t="n">
        <x:v>4</x:v>
      </x:c>
      <x:c r="G78" s="16" t="n">
        <x:v>5</x:v>
      </x:c>
      <x:c r="H78" s="16" t="n">
        <x:v>7</x:v>
      </x:c>
      <x:c r="I78" s="18" t="str">
        <x:f>IF(OR(F78&lt;1,F78&gt;5,G78&lt;1,G78&gt;5,H78&lt;0,H78&gt;10),"نامعتبر",IF(H78&gt;=9,"حامی",IF(H78&lt;=6,"منتقد","منفعل")))</x:f>
        <x:v>منفعل</x:v>
      </x:c>
      <x:c r="J78" s="18" t="str">
        <x:f>IF(OR(F78&lt;1,F78&gt;5,G78&lt;1,G78&gt;5,H78&lt;0,H78&gt;10),"بازبینی","تأیید")</x:f>
        <x:v>تأیید</x:v>
      </x:c>
    </x:row>
    <x:row r="79" ht="23" customHeight="1">
      <x:c r="A79" s="16" t="str">
        <x:v>RESP-0071</x:v>
      </x:c>
      <x:c r="B79" s="20" t="n">
        <x:v>46210</x:v>
      </x:c>
      <x:c r="C79" s="16" t="str">
        <x:v>تماس تلفنی</x:v>
      </x:c>
      <x:c r="D79" s="16" t="str">
        <x:v>شیراز</x:v>
      </x:c>
      <x:c r="E79" s="16" t="str">
        <x:v>فروش</x:v>
      </x:c>
      <x:c r="F79" s="16" t="n">
        <x:v>5</x:v>
      </x:c>
      <x:c r="G79" s="16" t="n">
        <x:v>5</x:v>
      </x:c>
      <x:c r="H79" s="16" t="n">
        <x:v>8</x:v>
      </x:c>
      <x:c r="I79" s="18" t="str">
        <x:f>IF(OR(F79&lt;1,F79&gt;5,G79&lt;1,G79&gt;5,H79&lt;0,H79&gt;10),"نامعتبر",IF(H79&gt;=9,"حامی",IF(H79&lt;=6,"منتقد","منفعل")))</x:f>
        <x:v>منفعل</x:v>
      </x:c>
      <x:c r="J79" s="18" t="str">
        <x:f>IF(OR(F79&lt;1,F79&gt;5,G79&lt;1,G79&gt;5,H79&lt;0,H79&gt;10),"بازبینی","تأیید")</x:f>
        <x:v>تأیید</x:v>
      </x:c>
    </x:row>
    <x:row r="80" ht="23" customHeight="1">
      <x:c r="A80" s="16" t="str">
        <x:v>RESP-0072</x:v>
      </x:c>
      <x:c r="B80" s="20" t="n">
        <x:v>46235</x:v>
      </x:c>
      <x:c r="C80" s="16" t="str">
        <x:v>پیام‌رسان</x:v>
      </x:c>
      <x:c r="D80" s="16" t="str">
        <x:v>مشهد</x:v>
      </x:c>
      <x:c r="E80" s="16" t="str">
        <x:v>پشتیبانی</x:v>
      </x:c>
      <x:c r="F80" s="16" t="n">
        <x:v>4</x:v>
      </x:c>
      <x:c r="G80" s="16" t="n">
        <x:v>4</x:v>
      </x:c>
      <x:c r="H80" s="16" t="n">
        <x:v>7</x:v>
      </x:c>
      <x:c r="I80" s="18" t="str">
        <x:f>IF(OR(F80&lt;1,F80&gt;5,G80&lt;1,G80&gt;5,H80&lt;0,H80&gt;10),"نامعتبر",IF(H80&gt;=9,"حامی",IF(H80&lt;=6,"منتقد","منفعل")))</x:f>
        <x:v>منفعل</x:v>
      </x:c>
      <x:c r="J80" s="18" t="str">
        <x:f>IF(OR(F80&lt;1,F80&gt;5,G80&lt;1,G80&gt;5,H80&lt;0,H80&gt;10),"بازبینی","تأیید")</x:f>
        <x:v>تأیید</x:v>
      </x:c>
    </x:row>
    <x:row r="81" ht="23" customHeight="1">
      <x:c r="A81" s="16" t="str">
        <x:v>RESP-0073</x:v>
      </x:c>
      <x:c r="B81" s="20" t="n">
        <x:v>46124</x:v>
      </x:c>
      <x:c r="C81" s="16" t="str">
        <x:v>تماس تلفنی</x:v>
      </x:c>
      <x:c r="D81" s="16" t="str">
        <x:v>اصفهان</x:v>
      </x:c>
      <x:c r="E81" s="16" t="str">
        <x:v>آموزش</x:v>
      </x:c>
      <x:c r="F81" s="16" t="n">
        <x:v>3</x:v>
      </x:c>
      <x:c r="G81" s="16" t="n">
        <x:v>2</x:v>
      </x:c>
      <x:c r="H81" s="16" t="n">
        <x:v>7</x:v>
      </x:c>
      <x:c r="I81" s="18" t="str">
        <x:f>IF(OR(F81&lt;1,F81&gt;5,G81&lt;1,G81&gt;5,H81&lt;0,H81&gt;10),"نامعتبر",IF(H81&gt;=9,"حامی",IF(H81&lt;=6,"منتقد","منفعل")))</x:f>
        <x:v>منفعل</x:v>
      </x:c>
      <x:c r="J81" s="18" t="str">
        <x:f>IF(OR(F81&lt;1,F81&gt;5,G81&lt;1,G81&gt;5,H81&lt;0,H81&gt;10),"بازبینی","تأیید")</x:f>
        <x:v>تأیید</x:v>
      </x:c>
    </x:row>
    <x:row r="82" ht="23" customHeight="1">
      <x:c r="A82" s="16" t="str">
        <x:v>RESP-0074</x:v>
      </x:c>
      <x:c r="B82" s="20" t="n">
        <x:v>46248</x:v>
      </x:c>
      <x:c r="C82" s="16" t="str">
        <x:v>تماس تلفنی</x:v>
      </x:c>
      <x:c r="D82" s="16" t="str">
        <x:v>اصفهان</x:v>
      </x:c>
      <x:c r="E82" s="16" t="str">
        <x:v>پشتیبانی</x:v>
      </x:c>
      <x:c r="F82" s="16" t="n">
        <x:v>5</x:v>
      </x:c>
      <x:c r="G82" s="16" t="n">
        <x:v>5</x:v>
      </x:c>
      <x:c r="H82" s="16" t="n">
        <x:v>10</x:v>
      </x:c>
      <x:c r="I82" s="18" t="str">
        <x:f>IF(OR(F82&lt;1,F82&gt;5,G82&lt;1,G82&gt;5,H82&lt;0,H82&gt;10),"نامعتبر",IF(H82&gt;=9,"حامی",IF(H82&lt;=6,"منتقد","منفعل")))</x:f>
        <x:v>حامی</x:v>
      </x:c>
      <x:c r="J82" s="18" t="str">
        <x:f>IF(OR(F82&lt;1,F82&gt;5,G82&lt;1,G82&gt;5,H82&lt;0,H82&gt;10),"بازبینی","تأیید")</x:f>
        <x:v>تأیید</x:v>
      </x:c>
    </x:row>
    <x:row r="83" ht="23" customHeight="1">
      <x:c r="A83" s="16" t="str">
        <x:v>RESP-0075</x:v>
      </x:c>
      <x:c r="B83" s="20" t="n">
        <x:v>46150</x:v>
      </x:c>
      <x:c r="C83" s="16" t="str">
        <x:v>وب‌سایت</x:v>
      </x:c>
      <x:c r="D83" s="16" t="str">
        <x:v>تبریز</x:v>
      </x:c>
      <x:c r="E83" s="16" t="str">
        <x:v>پشتیبانی</x:v>
      </x:c>
      <x:c r="F83" s="16" t="n">
        <x:v>5</x:v>
      </x:c>
      <x:c r="G83" s="16" t="n">
        <x:v>5</x:v>
      </x:c>
      <x:c r="H83" s="16" t="n">
        <x:v>8</x:v>
      </x:c>
      <x:c r="I83" s="18" t="str">
        <x:f>IF(OR(F83&lt;1,F83&gt;5,G83&lt;1,G83&gt;5,H83&lt;0,H83&gt;10),"نامعتبر",IF(H83&gt;=9,"حامی",IF(H83&lt;=6,"منتقد","منفعل")))</x:f>
        <x:v>منفعل</x:v>
      </x:c>
      <x:c r="J83" s="18" t="str">
        <x:f>IF(OR(F83&lt;1,F83&gt;5,G83&lt;1,G83&gt;5,H83&lt;0,H83&gt;10),"بازبینی","تأیید")</x:f>
        <x:v>تأیید</x:v>
      </x:c>
    </x:row>
    <x:row r="84" ht="23" customHeight="1">
      <x:c r="A84" s="16" t="str">
        <x:v>RESP-0076</x:v>
      </x:c>
      <x:c r="B84" s="20" t="n">
        <x:v>46273</x:v>
      </x:c>
      <x:c r="C84" s="16" t="str">
        <x:v>پیام‌رسان</x:v>
      </x:c>
      <x:c r="D84" s="16" t="str">
        <x:v>تبریز</x:v>
      </x:c>
      <x:c r="E84" s="16" t="str">
        <x:v>پشتیبانی</x:v>
      </x:c>
      <x:c r="F84" s="16" t="n">
        <x:v>1</x:v>
      </x:c>
      <x:c r="G84" s="16" t="n">
        <x:v>1</x:v>
      </x:c>
      <x:c r="H84" s="16" t="n">
        <x:v>2</x:v>
      </x:c>
      <x:c r="I84" s="18" t="str">
        <x:f>IF(OR(F84&lt;1,F84&gt;5,G84&lt;1,G84&gt;5,H84&lt;0,H84&gt;10),"نامعتبر",IF(H84&gt;=9,"حامی",IF(H84&lt;=6,"منتقد","منفعل")))</x:f>
        <x:v>منتقد</x:v>
      </x:c>
      <x:c r="J84" s="18" t="str">
        <x:f>IF(OR(F84&lt;1,F84&gt;5,G84&lt;1,G84&gt;5,H84&lt;0,H84&gt;10),"بازبینی","تأیید")</x:f>
        <x:v>تأیید</x:v>
      </x:c>
    </x:row>
    <x:row r="85" ht="23" customHeight="1">
      <x:c r="A85" s="16" t="str">
        <x:v>RESP-0077</x:v>
      </x:c>
      <x:c r="B85" s="20" t="n">
        <x:v>46280</x:v>
      </x:c>
      <x:c r="C85" s="16" t="str">
        <x:v>حضوری</x:v>
      </x:c>
      <x:c r="D85" s="16" t="str">
        <x:v>مشهد</x:v>
      </x:c>
      <x:c r="E85" s="16" t="str">
        <x:v>پشتیبانی</x:v>
      </x:c>
      <x:c r="F85" s="16" t="n">
        <x:v>4</x:v>
      </x:c>
      <x:c r="G85" s="16" t="n">
        <x:v>3</x:v>
      </x:c>
      <x:c r="H85" s="16" t="n">
        <x:v>8</x:v>
      </x:c>
      <x:c r="I85" s="18" t="str">
        <x:f>IF(OR(F85&lt;1,F85&gt;5,G85&lt;1,G85&gt;5,H85&lt;0,H85&gt;10),"نامعتبر",IF(H85&gt;=9,"حامی",IF(H85&lt;=6,"منتقد","منفعل")))</x:f>
        <x:v>منفعل</x:v>
      </x:c>
      <x:c r="J85" s="18" t="str">
        <x:f>IF(OR(F85&lt;1,F85&gt;5,G85&lt;1,G85&gt;5,H85&lt;0,H85&gt;10),"بازبینی","تأیید")</x:f>
        <x:v>تأیید</x:v>
      </x:c>
    </x:row>
    <x:row r="86" ht="23" customHeight="1">
      <x:c r="A86" s="16" t="str">
        <x:v>RESP-0078</x:v>
      </x:c>
      <x:c r="B86" s="20" t="n">
        <x:v>46087</x:v>
      </x:c>
      <x:c r="C86" s="16" t="str">
        <x:v>تماس تلفنی</x:v>
      </x:c>
      <x:c r="D86" s="16" t="str">
        <x:v>تبریز</x:v>
      </x:c>
      <x:c r="E86" s="16" t="str">
        <x:v>پشتیبانی</x:v>
      </x:c>
      <x:c r="F86" s="16" t="n">
        <x:v>5</x:v>
      </x:c>
      <x:c r="G86" s="16" t="n">
        <x:v>4</x:v>
      </x:c>
      <x:c r="H86" s="16" t="n">
        <x:v>9</x:v>
      </x:c>
      <x:c r="I86" s="18" t="str">
        <x:f>IF(OR(F86&lt;1,F86&gt;5,G86&lt;1,G86&gt;5,H86&lt;0,H86&gt;10),"نامعتبر",IF(H86&gt;=9,"حامی",IF(H86&lt;=6,"منتقد","منفعل")))</x:f>
        <x:v>حامی</x:v>
      </x:c>
      <x:c r="J86" s="18" t="str">
        <x:f>IF(OR(F86&lt;1,F86&gt;5,G86&lt;1,G86&gt;5,H86&lt;0,H86&gt;10),"بازبینی","تأیید")</x:f>
        <x:v>تأیید</x:v>
      </x:c>
    </x:row>
    <x:row r="87" ht="23" customHeight="1">
      <x:c r="A87" s="16" t="str">
        <x:v>RESP-0079</x:v>
      </x:c>
      <x:c r="B87" s="20" t="n">
        <x:v>46030</x:v>
      </x:c>
      <x:c r="C87" s="16" t="str">
        <x:v>پیام‌رسان</x:v>
      </x:c>
      <x:c r="D87" s="16" t="str">
        <x:v>کرج</x:v>
      </x:c>
      <x:c r="E87" s="16" t="str">
        <x:v>پشتیبانی</x:v>
      </x:c>
      <x:c r="F87" s="16" t="n">
        <x:v>4</x:v>
      </x:c>
      <x:c r="G87" s="16" t="n">
        <x:v>4</x:v>
      </x:c>
      <x:c r="H87" s="16" t="n">
        <x:v>8</x:v>
      </x:c>
      <x:c r="I87" s="18" t="str">
        <x:f>IF(OR(F87&lt;1,F87&gt;5,G87&lt;1,G87&gt;5,H87&lt;0,H87&gt;10),"نامعتبر",IF(H87&gt;=9,"حامی",IF(H87&lt;=6,"منتقد","منفعل")))</x:f>
        <x:v>منفعل</x:v>
      </x:c>
      <x:c r="J87" s="18" t="str">
        <x:f>IF(OR(F87&lt;1,F87&gt;5,G87&lt;1,G87&gt;5,H87&lt;0,H87&gt;10),"بازبینی","تأیید")</x:f>
        <x:v>تأیید</x:v>
      </x:c>
    </x:row>
    <x:row r="88" ht="23" customHeight="1">
      <x:c r="A88" s="16" t="str">
        <x:v>RESP-0080</x:v>
      </x:c>
      <x:c r="B88" s="20" t="n">
        <x:v>46215</x:v>
      </x:c>
      <x:c r="C88" s="16" t="str">
        <x:v>تماس تلفنی</x:v>
      </x:c>
      <x:c r="D88" s="16" t="str">
        <x:v>تبریز</x:v>
      </x:c>
      <x:c r="E88" s="16" t="str">
        <x:v>آموزش</x:v>
      </x:c>
      <x:c r="F88" s="16" t="n">
        <x:v>5</x:v>
      </x:c>
      <x:c r="G88" s="16" t="n">
        <x:v>5</x:v>
      </x:c>
      <x:c r="H88" s="16" t="n">
        <x:v>9</x:v>
      </x:c>
      <x:c r="I88" s="18" t="str">
        <x:f>IF(OR(F88&lt;1,F88&gt;5,G88&lt;1,G88&gt;5,H88&lt;0,H88&gt;10),"نامعتبر",IF(H88&gt;=9,"حامی",IF(H88&lt;=6,"منتقد","منفعل")))</x:f>
        <x:v>حامی</x:v>
      </x:c>
      <x:c r="J88" s="18" t="str">
        <x:f>IF(OR(F88&lt;1,F88&gt;5,G88&lt;1,G88&gt;5,H88&lt;0,H88&gt;10),"بازبینی","تأیید")</x:f>
        <x:v>تأیید</x:v>
      </x:c>
    </x:row>
    <x:row r="89" ht="23" customHeight="1">
      <x:c r="A89" s="16" t="str">
        <x:v>RESP-0081</x:v>
      </x:c>
      <x:c r="B89" s="20" t="n">
        <x:v>46116</x:v>
      </x:c>
      <x:c r="C89" s="16" t="str">
        <x:v>تماس تلفنی</x:v>
      </x:c>
      <x:c r="D89" s="16" t="str">
        <x:v>تهران</x:v>
      </x:c>
      <x:c r="E89" s="16" t="str">
        <x:v>فروش</x:v>
      </x:c>
      <x:c r="F89" s="16" t="n">
        <x:v>3</x:v>
      </x:c>
      <x:c r="G89" s="16" t="n">
        <x:v>4</x:v>
      </x:c>
      <x:c r="H89" s="16" t="n">
        <x:v>2</x:v>
      </x:c>
      <x:c r="I89" s="18" t="str">
        <x:f>IF(OR(F89&lt;1,F89&gt;5,G89&lt;1,G89&gt;5,H89&lt;0,H89&gt;10),"نامعتبر",IF(H89&gt;=9,"حامی",IF(H89&lt;=6,"منتقد","منفعل")))</x:f>
        <x:v>منتقد</x:v>
      </x:c>
      <x:c r="J89" s="18" t="str">
        <x:f>IF(OR(F89&lt;1,F89&gt;5,G89&lt;1,G89&gt;5,H89&lt;0,H89&gt;10),"بازبینی","تأیید")</x:f>
        <x:v>تأیید</x:v>
      </x:c>
    </x:row>
    <x:row r="90" ht="23" customHeight="1">
      <x:c r="A90" s="16" t="str">
        <x:v>RESP-0082</x:v>
      </x:c>
      <x:c r="B90" s="20" t="n">
        <x:v>46224</x:v>
      </x:c>
      <x:c r="C90" s="16" t="str">
        <x:v>وب‌سایت</x:v>
      </x:c>
      <x:c r="D90" s="16" t="str">
        <x:v>شیراز</x:v>
      </x:c>
      <x:c r="E90" s="16" t="str">
        <x:v>فروش</x:v>
      </x:c>
      <x:c r="F90" s="16" t="n">
        <x:v>4</x:v>
      </x:c>
      <x:c r="G90" s="16" t="n">
        <x:v>4</x:v>
      </x:c>
      <x:c r="H90" s="16" t="n">
        <x:v>7</x:v>
      </x:c>
      <x:c r="I90" s="18" t="str">
        <x:f>IF(OR(F90&lt;1,F90&gt;5,G90&lt;1,G90&gt;5,H90&lt;0,H90&gt;10),"نامعتبر",IF(H90&gt;=9,"حامی",IF(H90&lt;=6,"منتقد","منفعل")))</x:f>
        <x:v>منفعل</x:v>
      </x:c>
      <x:c r="J90" s="18" t="str">
        <x:f>IF(OR(F90&lt;1,F90&gt;5,G90&lt;1,G90&gt;5,H90&lt;0,H90&gt;10),"بازبینی","تأیید")</x:f>
        <x:v>تأیید</x:v>
      </x:c>
    </x:row>
    <x:row r="91" ht="23" customHeight="1">
      <x:c r="A91" s="16" t="str">
        <x:v>RESP-0083</x:v>
      </x:c>
      <x:c r="B91" s="20" t="n">
        <x:v>46155</x:v>
      </x:c>
      <x:c r="C91" s="16" t="str">
        <x:v>حضوری</x:v>
      </x:c>
      <x:c r="D91" s="16" t="str">
        <x:v>تهران</x:v>
      </x:c>
      <x:c r="E91" s="16" t="str">
        <x:v>آموزش</x:v>
      </x:c>
      <x:c r="F91" s="16" t="n">
        <x:v>3</x:v>
      </x:c>
      <x:c r="G91" s="16" t="n">
        <x:v>3</x:v>
      </x:c>
      <x:c r="H91" s="16" t="n">
        <x:v>6</x:v>
      </x:c>
      <x:c r="I91" s="18" t="str">
        <x:f>IF(OR(F91&lt;1,F91&gt;5,G91&lt;1,G91&gt;5,H91&lt;0,H91&gt;10),"نامعتبر",IF(H91&gt;=9,"حامی",IF(H91&lt;=6,"منتقد","منفعل")))</x:f>
        <x:v>منتقد</x:v>
      </x:c>
      <x:c r="J91" s="18" t="str">
        <x:f>IF(OR(F91&lt;1,F91&gt;5,G91&lt;1,G91&gt;5,H91&lt;0,H91&gt;10),"بازبینی","تأیید")</x:f>
        <x:v>تأیید</x:v>
      </x:c>
    </x:row>
    <x:row r="92" ht="23" customHeight="1">
      <x:c r="A92" s="16" t="str">
        <x:v>RESP-0084</x:v>
      </x:c>
      <x:c r="B92" s="20" t="n">
        <x:v>46126</x:v>
      </x:c>
      <x:c r="C92" s="16" t="str">
        <x:v>حضوری</x:v>
      </x:c>
      <x:c r="D92" s="16" t="str">
        <x:v>تبریز</x:v>
      </x:c>
      <x:c r="E92" s="16" t="str">
        <x:v>فروش</x:v>
      </x:c>
      <x:c r="F92" s="16" t="n">
        <x:v>1</x:v>
      </x:c>
      <x:c r="G92" s="16" t="n">
        <x:v>1</x:v>
      </x:c>
      <x:c r="H92" s="16" t="n">
        <x:v>1</x:v>
      </x:c>
      <x:c r="I92" s="18" t="str">
        <x:f>IF(OR(F92&lt;1,F92&gt;5,G92&lt;1,G92&gt;5,H92&lt;0,H92&gt;10),"نامعتبر",IF(H92&gt;=9,"حامی",IF(H92&lt;=6,"منتقد","منفعل")))</x:f>
        <x:v>منتقد</x:v>
      </x:c>
      <x:c r="J92" s="18" t="str">
        <x:f>IF(OR(F92&lt;1,F92&gt;5,G92&lt;1,G92&gt;5,H92&lt;0,H92&gt;10),"بازبینی","تأیید")</x:f>
        <x:v>تأیید</x:v>
      </x:c>
    </x:row>
    <x:row r="93" ht="23" customHeight="1">
      <x:c r="A93" s="16" t="str">
        <x:v>RESP-0085</x:v>
      </x:c>
      <x:c r="B93" s="20" t="n">
        <x:v>46209</x:v>
      </x:c>
      <x:c r="C93" s="16" t="str">
        <x:v>وب‌سایت</x:v>
      </x:c>
      <x:c r="D93" s="16" t="str">
        <x:v>مشهد</x:v>
      </x:c>
      <x:c r="E93" s="16" t="str">
        <x:v>آموزش</x:v>
      </x:c>
      <x:c r="F93" s="16" t="n">
        <x:v>5</x:v>
      </x:c>
      <x:c r="G93" s="16" t="n">
        <x:v>5</x:v>
      </x:c>
      <x:c r="H93" s="16" t="n">
        <x:v>10</x:v>
      </x:c>
      <x:c r="I93" s="18" t="str">
        <x:f>IF(OR(F93&lt;1,F93&gt;5,G93&lt;1,G93&gt;5,H93&lt;0,H93&gt;10),"نامعتبر",IF(H93&gt;=9,"حامی",IF(H93&lt;=6,"منتقد","منفعل")))</x:f>
        <x:v>حامی</x:v>
      </x:c>
      <x:c r="J93" s="18" t="str">
        <x:f>IF(OR(F93&lt;1,F93&gt;5,G93&lt;1,G93&gt;5,H93&lt;0,H93&gt;10),"بازبینی","تأیید")</x:f>
        <x:v>تأیید</x:v>
      </x:c>
    </x:row>
    <x:row r="94" ht="23" customHeight="1">
      <x:c r="A94" s="16" t="str">
        <x:v>RESP-0086</x:v>
      </x:c>
      <x:c r="B94" s="20" t="n">
        <x:v>46028</x:v>
      </x:c>
      <x:c r="C94" s="16" t="str">
        <x:v>پیام‌رسان</x:v>
      </x:c>
      <x:c r="D94" s="16" t="str">
        <x:v>کرج</x:v>
      </x:c>
      <x:c r="E94" s="16" t="str">
        <x:v>پشتیبانی</x:v>
      </x:c>
      <x:c r="F94" s="16" t="n">
        <x:v>3</x:v>
      </x:c>
      <x:c r="G94" s="16" t="n">
        <x:v>3</x:v>
      </x:c>
      <x:c r="H94" s="16" t="n">
        <x:v>4</x:v>
      </x:c>
      <x:c r="I94" s="18" t="str">
        <x:f>IF(OR(F94&lt;1,F94&gt;5,G94&lt;1,G94&gt;5,H94&lt;0,H94&gt;10),"نامعتبر",IF(H94&gt;=9,"حامی",IF(H94&lt;=6,"منتقد","منفعل")))</x:f>
        <x:v>منتقد</x:v>
      </x:c>
      <x:c r="J94" s="18" t="str">
        <x:f>IF(OR(F94&lt;1,F94&gt;5,G94&lt;1,G94&gt;5,H94&lt;0,H94&gt;10),"بازبینی","تأیید")</x:f>
        <x:v>تأیید</x:v>
      </x:c>
    </x:row>
    <x:row r="95" ht="23" customHeight="1">
      <x:c r="A95" s="16" t="str">
        <x:v>RESP-0087</x:v>
      </x:c>
      <x:c r="B95" s="20" t="n">
        <x:v>46207</x:v>
      </x:c>
      <x:c r="C95" s="16" t="str">
        <x:v>پیام‌رسان</x:v>
      </x:c>
      <x:c r="D95" s="16" t="str">
        <x:v>تبریز</x:v>
      </x:c>
      <x:c r="E95" s="16" t="str">
        <x:v>آموزش</x:v>
      </x:c>
      <x:c r="F95" s="16" t="n">
        <x:v>5</x:v>
      </x:c>
      <x:c r="G95" s="16" t="n">
        <x:v>5</x:v>
      </x:c>
      <x:c r="H95" s="16" t="n">
        <x:v>9</x:v>
      </x:c>
      <x:c r="I95" s="18" t="str">
        <x:f>IF(OR(F95&lt;1,F95&gt;5,G95&lt;1,G95&gt;5,H95&lt;0,H95&gt;10),"نامعتبر",IF(H95&gt;=9,"حامی",IF(H95&lt;=6,"منتقد","منفعل")))</x:f>
        <x:v>حامی</x:v>
      </x:c>
      <x:c r="J95" s="18" t="str">
        <x:f>IF(OR(F95&lt;1,F95&gt;5,G95&lt;1,G95&gt;5,H95&lt;0,H95&gt;10),"بازبینی","تأیید")</x:f>
        <x:v>تأیید</x:v>
      </x:c>
    </x:row>
    <x:row r="96" ht="23" customHeight="1">
      <x:c r="A96" s="16" t="str">
        <x:v>RESP-0088</x:v>
      </x:c>
      <x:c r="B96" s="20" t="n">
        <x:v>46132</x:v>
      </x:c>
      <x:c r="C96" s="16" t="str">
        <x:v>پیام‌رسان</x:v>
      </x:c>
      <x:c r="D96" s="16" t="str">
        <x:v>شیراز</x:v>
      </x:c>
      <x:c r="E96" s="16" t="str">
        <x:v>پشتیبانی</x:v>
      </x:c>
      <x:c r="F96" s="16" t="n">
        <x:v>4</x:v>
      </x:c>
      <x:c r="G96" s="16" t="n">
        <x:v>4</x:v>
      </x:c>
      <x:c r="H96" s="16" t="n">
        <x:v>4</x:v>
      </x:c>
      <x:c r="I96" s="18" t="str">
        <x:f>IF(OR(F96&lt;1,F96&gt;5,G96&lt;1,G96&gt;5,H96&lt;0,H96&gt;10),"نامعتبر",IF(H96&gt;=9,"حامی",IF(H96&lt;=6,"منتقد","منفعل")))</x:f>
        <x:v>منتقد</x:v>
      </x:c>
      <x:c r="J96" s="18" t="str">
        <x:f>IF(OR(F96&lt;1,F96&gt;5,G96&lt;1,G96&gt;5,H96&lt;0,H96&gt;10),"بازبینی","تأیید")</x:f>
        <x:v>تأیید</x:v>
      </x:c>
    </x:row>
    <x:row r="97" ht="23" customHeight="1">
      <x:c r="A97" s="16" t="str">
        <x:v>RESP-0089</x:v>
      </x:c>
      <x:c r="B97" s="20" t="n">
        <x:v>46212</x:v>
      </x:c>
      <x:c r="C97" s="16" t="str">
        <x:v>پیام‌رسان</x:v>
      </x:c>
      <x:c r="D97" s="16" t="str">
        <x:v>اصفهان</x:v>
      </x:c>
      <x:c r="E97" s="16" t="str">
        <x:v>فروش</x:v>
      </x:c>
      <x:c r="F97" s="16" t="n">
        <x:v>5</x:v>
      </x:c>
      <x:c r="G97" s="16" t="n">
        <x:v>5</x:v>
      </x:c>
      <x:c r="H97" s="16" t="n">
        <x:v>10</x:v>
      </x:c>
      <x:c r="I97" s="18" t="str">
        <x:f>IF(OR(F97&lt;1,F97&gt;5,G97&lt;1,G97&gt;5,H97&lt;0,H97&gt;10),"نامعتبر",IF(H97&gt;=9,"حامی",IF(H97&lt;=6,"منتقد","منفعل")))</x:f>
        <x:v>حامی</x:v>
      </x:c>
      <x:c r="J97" s="18" t="str">
        <x:f>IF(OR(F97&lt;1,F97&gt;5,G97&lt;1,G97&gt;5,H97&lt;0,H97&gt;10),"بازبینی","تأیید")</x:f>
        <x:v>تأیید</x:v>
      </x:c>
    </x:row>
    <x:row r="98" ht="23" customHeight="1">
      <x:c r="A98" s="16" t="str">
        <x:v>RESP-0090</x:v>
      </x:c>
      <x:c r="B98" s="20" t="n">
        <x:v>46094</x:v>
      </x:c>
      <x:c r="C98" s="16" t="str">
        <x:v>وب‌سایت</x:v>
      </x:c>
      <x:c r="D98" s="16" t="str">
        <x:v>مشهد</x:v>
      </x:c>
      <x:c r="E98" s="16" t="str">
        <x:v>فروش</x:v>
      </x:c>
      <x:c r="F98" s="16" t="n">
        <x:v>5</x:v>
      </x:c>
      <x:c r="G98" s="16" t="n">
        <x:v>5</x:v>
      </x:c>
      <x:c r="H98" s="16" t="n">
        <x:v>10</x:v>
      </x:c>
      <x:c r="I98" s="18" t="str">
        <x:f>IF(OR(F98&lt;1,F98&gt;5,G98&lt;1,G98&gt;5,H98&lt;0,H98&gt;10),"نامعتبر",IF(H98&gt;=9,"حامی",IF(H98&lt;=6,"منتقد","منفعل")))</x:f>
        <x:v>حامی</x:v>
      </x:c>
      <x:c r="J98" s="18" t="str">
        <x:f>IF(OR(F98&lt;1,F98&gt;5,G98&lt;1,G98&gt;5,H98&lt;0,H98&gt;10),"بازبینی","تأیید")</x:f>
        <x:v>تأیید</x:v>
      </x:c>
    </x:row>
    <x:row r="99" ht="23" customHeight="1">
      <x:c r="A99" s="16" t="str">
        <x:v>RESP-0091</x:v>
      </x:c>
      <x:c r="B99" s="20" t="n">
        <x:v>46099</x:v>
      </x:c>
      <x:c r="C99" s="16" t="str">
        <x:v>حضوری</x:v>
      </x:c>
      <x:c r="D99" s="16" t="str">
        <x:v>مشهد</x:v>
      </x:c>
      <x:c r="E99" s="16" t="str">
        <x:v>آموزش</x:v>
      </x:c>
      <x:c r="F99" s="16" t="n">
        <x:v>3</x:v>
      </x:c>
      <x:c r="G99" s="16" t="n">
        <x:v>4</x:v>
      </x:c>
      <x:c r="H99" s="16" t="n">
        <x:v>4</x:v>
      </x:c>
      <x:c r="I99" s="18" t="str">
        <x:f>IF(OR(F99&lt;1,F99&gt;5,G99&lt;1,G99&gt;5,H99&lt;0,H99&gt;10),"نامعتبر",IF(H99&gt;=9,"حامی",IF(H99&lt;=6,"منتقد","منفعل")))</x:f>
        <x:v>منتقد</x:v>
      </x:c>
      <x:c r="J99" s="18" t="str">
        <x:f>IF(OR(F99&lt;1,F99&gt;5,G99&lt;1,G99&gt;5,H99&lt;0,H99&gt;10),"بازبینی","تأیید")</x:f>
        <x:v>تأیید</x:v>
      </x:c>
    </x:row>
    <x:row r="100" ht="23" customHeight="1">
      <x:c r="A100" s="16" t="str">
        <x:v>RESP-0092</x:v>
      </x:c>
      <x:c r="B100" s="20" t="n">
        <x:v>46239</x:v>
      </x:c>
      <x:c r="C100" s="16" t="str">
        <x:v>حضوری</x:v>
      </x:c>
      <x:c r="D100" s="16" t="str">
        <x:v>تهران</x:v>
      </x:c>
      <x:c r="E100" s="16" t="str">
        <x:v>فروش</x:v>
      </x:c>
      <x:c r="F100" s="16" t="n">
        <x:v>5</x:v>
      </x:c>
      <x:c r="G100" s="16" t="n">
        <x:v>4</x:v>
      </x:c>
      <x:c r="H100" s="16" t="n">
        <x:v>10</x:v>
      </x:c>
      <x:c r="I100" s="18" t="str">
        <x:f>IF(OR(F100&lt;1,F100&gt;5,G100&lt;1,G100&gt;5,H100&lt;0,H100&gt;10),"نامعتبر",IF(H100&gt;=9,"حامی",IF(H100&lt;=6,"منتقد","منفعل")))</x:f>
        <x:v>حامی</x:v>
      </x:c>
      <x:c r="J100" s="18" t="str">
        <x:f>IF(OR(F100&lt;1,F100&gt;5,G100&lt;1,G100&gt;5,H100&lt;0,H100&gt;10),"بازبینی","تأیید")</x:f>
        <x:v>تأیید</x:v>
      </x:c>
    </x:row>
    <x:row r="101" ht="23" customHeight="1">
      <x:c r="A101" s="16" t="str">
        <x:v>RESP-0093</x:v>
      </x:c>
      <x:c r="B101" s="20" t="n">
        <x:v>46237</x:v>
      </x:c>
      <x:c r="C101" s="16" t="str">
        <x:v>تماس تلفنی</x:v>
      </x:c>
      <x:c r="D101" s="16" t="str">
        <x:v>شیراز</x:v>
      </x:c>
      <x:c r="E101" s="16" t="str">
        <x:v>آموزش</x:v>
      </x:c>
      <x:c r="F101" s="16" t="n">
        <x:v>4</x:v>
      </x:c>
      <x:c r="G101" s="16" t="n">
        <x:v>3</x:v>
      </x:c>
      <x:c r="H101" s="16" t="n">
        <x:v>9</x:v>
      </x:c>
      <x:c r="I101" s="18" t="str">
        <x:f>IF(OR(F101&lt;1,F101&gt;5,G101&lt;1,G101&gt;5,H101&lt;0,H101&gt;10),"نامعتبر",IF(H101&gt;=9,"حامی",IF(H101&lt;=6,"منتقد","منفعل")))</x:f>
        <x:v>حامی</x:v>
      </x:c>
      <x:c r="J101" s="18" t="str">
        <x:f>IF(OR(F101&lt;1,F101&gt;5,G101&lt;1,G101&gt;5,H101&lt;0,H101&gt;10),"بازبینی","تأیید")</x:f>
        <x:v>تأیید</x:v>
      </x:c>
    </x:row>
    <x:row r="102" ht="23" customHeight="1">
      <x:c r="A102" s="16" t="str">
        <x:v>RESP-0094</x:v>
      </x:c>
      <x:c r="B102" s="20" t="n">
        <x:v>46054</x:v>
      </x:c>
      <x:c r="C102" s="16" t="str">
        <x:v>تماس تلفنی</x:v>
      </x:c>
      <x:c r="D102" s="16" t="str">
        <x:v>شیراز</x:v>
      </x:c>
      <x:c r="E102" s="16" t="str">
        <x:v>فروش</x:v>
      </x:c>
      <x:c r="F102" s="16" t="n">
        <x:v>5</x:v>
      </x:c>
      <x:c r="G102" s="16" t="n">
        <x:v>5</x:v>
      </x:c>
      <x:c r="H102" s="16" t="n">
        <x:v>10</x:v>
      </x:c>
      <x:c r="I102" s="18" t="str">
        <x:f>IF(OR(F102&lt;1,F102&gt;5,G102&lt;1,G102&gt;5,H102&lt;0,H102&gt;10),"نامعتبر",IF(H102&gt;=9,"حامی",IF(H102&lt;=6,"منتقد","منفعل")))</x:f>
        <x:v>حامی</x:v>
      </x:c>
      <x:c r="J102" s="18" t="str">
        <x:f>IF(OR(F102&lt;1,F102&gt;5,G102&lt;1,G102&gt;5,H102&lt;0,H102&gt;10),"بازبینی","تأیید")</x:f>
        <x:v>تأیید</x:v>
      </x:c>
    </x:row>
    <x:row r="103" ht="23" customHeight="1">
      <x:c r="A103" s="16" t="str">
        <x:v>RESP-0095</x:v>
      </x:c>
      <x:c r="B103" s="20" t="n">
        <x:v>46087</x:v>
      </x:c>
      <x:c r="C103" s="16" t="str">
        <x:v>حضوری</x:v>
      </x:c>
      <x:c r="D103" s="16" t="str">
        <x:v>اصفهان</x:v>
      </x:c>
      <x:c r="E103" s="16" t="str">
        <x:v>فروش</x:v>
      </x:c>
      <x:c r="F103" s="16" t="n">
        <x:v>4</x:v>
      </x:c>
      <x:c r="G103" s="16" t="n">
        <x:v>4</x:v>
      </x:c>
      <x:c r="H103" s="16" t="n">
        <x:v>8</x:v>
      </x:c>
      <x:c r="I103" s="18" t="str">
        <x:f>IF(OR(F103&lt;1,F103&gt;5,G103&lt;1,G103&gt;5,H103&lt;0,H103&gt;10),"نامعتبر",IF(H103&gt;=9,"حامی",IF(H103&lt;=6,"منتقد","منفعل")))</x:f>
        <x:v>منفعل</x:v>
      </x:c>
      <x:c r="J103" s="18" t="str">
        <x:f>IF(OR(F103&lt;1,F103&gt;5,G103&lt;1,G103&gt;5,H103&lt;0,H103&gt;10),"بازبینی","تأیید")</x:f>
        <x:v>تأیید</x:v>
      </x:c>
    </x:row>
    <x:row r="104" ht="23" customHeight="1">
      <x:c r="A104" s="16" t="str">
        <x:v>RESP-0096</x:v>
      </x:c>
      <x:c r="B104" s="20" t="n">
        <x:v>46156</x:v>
      </x:c>
      <x:c r="C104" s="16" t="str">
        <x:v>وب‌سایت</x:v>
      </x:c>
      <x:c r="D104" s="16" t="str">
        <x:v>شیراز</x:v>
      </x:c>
      <x:c r="E104" s="16" t="str">
        <x:v>فروش</x:v>
      </x:c>
      <x:c r="F104" s="16" t="n">
        <x:v>4</x:v>
      </x:c>
      <x:c r="G104" s="16" t="n">
        <x:v>4</x:v>
      </x:c>
      <x:c r="H104" s="16" t="n">
        <x:v>6</x:v>
      </x:c>
      <x:c r="I104" s="18" t="str">
        <x:f>IF(OR(F104&lt;1,F104&gt;5,G104&lt;1,G104&gt;5,H104&lt;0,H104&gt;10),"نامعتبر",IF(H104&gt;=9,"حامی",IF(H104&lt;=6,"منتقد","منفعل")))</x:f>
        <x:v>منتقد</x:v>
      </x:c>
      <x:c r="J104" s="18" t="str">
        <x:f>IF(OR(F104&lt;1,F104&gt;5,G104&lt;1,G104&gt;5,H104&lt;0,H104&gt;10),"بازبینی","تأیید")</x:f>
        <x:v>تأیید</x:v>
      </x:c>
    </x:row>
    <x:row r="105" ht="23" customHeight="1">
      <x:c r="A105" s="16" t="str">
        <x:v>RESP-0097</x:v>
      </x:c>
      <x:c r="B105" s="20" t="n">
        <x:v>46148</x:v>
      </x:c>
      <x:c r="C105" s="16" t="str">
        <x:v>تماس تلفنی</x:v>
      </x:c>
      <x:c r="D105" s="16" t="str">
        <x:v>کرج</x:v>
      </x:c>
      <x:c r="E105" s="16" t="str">
        <x:v>فروش</x:v>
      </x:c>
      <x:c r="F105" s="16" t="n">
        <x:v>4</x:v>
      </x:c>
      <x:c r="G105" s="16" t="n">
        <x:v>3</x:v>
      </x:c>
      <x:c r="H105" s="16" t="n">
        <x:v>7</x:v>
      </x:c>
      <x:c r="I105" s="18" t="str">
        <x:f>IF(OR(F105&lt;1,F105&gt;5,G105&lt;1,G105&gt;5,H105&lt;0,H105&gt;10),"نامعتبر",IF(H105&gt;=9,"حامی",IF(H105&lt;=6,"منتقد","منفعل")))</x:f>
        <x:v>منفعل</x:v>
      </x:c>
      <x:c r="J105" s="18" t="str">
        <x:f>IF(OR(F105&lt;1,F105&gt;5,G105&lt;1,G105&gt;5,H105&lt;0,H105&gt;10),"بازبینی","تأیید")</x:f>
        <x:v>تأیید</x:v>
      </x:c>
    </x:row>
    <x:row r="106" ht="23" customHeight="1">
      <x:c r="A106" s="16" t="str">
        <x:v>RESP-0098</x:v>
      </x:c>
      <x:c r="B106" s="20" t="n">
        <x:v>46135</x:v>
      </x:c>
      <x:c r="C106" s="16" t="str">
        <x:v>وب‌سایت</x:v>
      </x:c>
      <x:c r="D106" s="16" t="str">
        <x:v>تبریز</x:v>
      </x:c>
      <x:c r="E106" s="16" t="str">
        <x:v>پشتیبانی</x:v>
      </x:c>
      <x:c r="F106" s="16" t="n">
        <x:v>5</x:v>
      </x:c>
      <x:c r="G106" s="16" t="n">
        <x:v>4</x:v>
      </x:c>
      <x:c r="H106" s="16" t="n">
        <x:v>9</x:v>
      </x:c>
      <x:c r="I106" s="18" t="str">
        <x:f>IF(OR(F106&lt;1,F106&gt;5,G106&lt;1,G106&gt;5,H106&lt;0,H106&gt;10),"نامعتبر",IF(H106&gt;=9,"حامی",IF(H106&lt;=6,"منتقد","منفعل")))</x:f>
        <x:v>حامی</x:v>
      </x:c>
      <x:c r="J106" s="18" t="str">
        <x:f>IF(OR(F106&lt;1,F106&gt;5,G106&lt;1,G106&gt;5,H106&lt;0,H106&gt;10),"بازبینی","تأیید")</x:f>
        <x:v>تأیید</x:v>
      </x:c>
    </x:row>
    <x:row r="107" ht="23" customHeight="1">
      <x:c r="A107" s="16" t="str">
        <x:v>RESP-0099</x:v>
      </x:c>
      <x:c r="B107" s="20" t="n">
        <x:v>46047</x:v>
      </x:c>
      <x:c r="C107" s="16" t="str">
        <x:v>پیام‌رسان</x:v>
      </x:c>
      <x:c r="D107" s="16" t="str">
        <x:v>تهران</x:v>
      </x:c>
      <x:c r="E107" s="16" t="str">
        <x:v>فروش</x:v>
      </x:c>
      <x:c r="F107" s="16" t="n">
        <x:v>4</x:v>
      </x:c>
      <x:c r="G107" s="16" t="n">
        <x:v>4</x:v>
      </x:c>
      <x:c r="H107" s="16" t="n">
        <x:v>8</x:v>
      </x:c>
      <x:c r="I107" s="18" t="str">
        <x:f>IF(OR(F107&lt;1,F107&gt;5,G107&lt;1,G107&gt;5,H107&lt;0,H107&gt;10),"نامعتبر",IF(H107&gt;=9,"حامی",IF(H107&lt;=6,"منتقد","منفعل")))</x:f>
        <x:v>منفعل</x:v>
      </x:c>
      <x:c r="J107" s="18" t="str">
        <x:f>IF(OR(F107&lt;1,F107&gt;5,G107&lt;1,G107&gt;5,H107&lt;0,H107&gt;10),"بازبینی","تأیید")</x:f>
        <x:v>تأیید</x:v>
      </x:c>
    </x:row>
    <x:row r="108" ht="23" customHeight="1">
      <x:c r="A108" s="16" t="str">
        <x:v>RESP-0100</x:v>
      </x:c>
      <x:c r="B108" s="20" t="n">
        <x:v>46253</x:v>
      </x:c>
      <x:c r="C108" s="16" t="str">
        <x:v>حضوری</x:v>
      </x:c>
      <x:c r="D108" s="16" t="str">
        <x:v>شیراز</x:v>
      </x:c>
      <x:c r="E108" s="16" t="str">
        <x:v>آموزش</x:v>
      </x:c>
      <x:c r="F108" s="16" t="n">
        <x:v>5</x:v>
      </x:c>
      <x:c r="G108" s="16" t="n">
        <x:v>5</x:v>
      </x:c>
      <x:c r="H108" s="16" t="n">
        <x:v>6</x:v>
      </x:c>
      <x:c r="I108" s="18" t="str">
        <x:f>IF(OR(F108&lt;1,F108&gt;5,G108&lt;1,G108&gt;5,H108&lt;0,H108&gt;10),"نامعتبر",IF(H108&gt;=9,"حامی",IF(H108&lt;=6,"منتقد","منفعل")))</x:f>
        <x:v>منتقد</x:v>
      </x:c>
      <x:c r="J108" s="18" t="str">
        <x:f>IF(OR(F108&lt;1,F108&gt;5,G108&lt;1,G108&gt;5,H108&lt;0,H108&gt;10),"بازبینی","تأیید")</x:f>
        <x:v>تأیید</x:v>
      </x:c>
    </x:row>
    <x:row r="109" ht="23" customHeight="1">
      <x:c r="A109" s="16" t="str">
        <x:v>RESP-0101</x:v>
      </x:c>
      <x:c r="B109" s="20" t="n">
        <x:v>46076</x:v>
      </x:c>
      <x:c r="C109" s="16" t="str">
        <x:v>وب‌سایت</x:v>
      </x:c>
      <x:c r="D109" s="16" t="str">
        <x:v>اصفهان</x:v>
      </x:c>
      <x:c r="E109" s="16" t="str">
        <x:v>فروش</x:v>
      </x:c>
      <x:c r="F109" s="16" t="n">
        <x:v>5</x:v>
      </x:c>
      <x:c r="G109" s="16" t="n">
        <x:v>5</x:v>
      </x:c>
      <x:c r="H109" s="16" t="n">
        <x:v>6</x:v>
      </x:c>
      <x:c r="I109" s="18" t="str">
        <x:f>IF(OR(F109&lt;1,F109&gt;5,G109&lt;1,G109&gt;5,H109&lt;0,H109&gt;10),"نامعتبر",IF(H109&gt;=9,"حامی",IF(H109&lt;=6,"منتقد","منفعل")))</x:f>
        <x:v>منتقد</x:v>
      </x:c>
      <x:c r="J109" s="18" t="str">
        <x:f>IF(OR(F109&lt;1,F109&gt;5,G109&lt;1,G109&gt;5,H109&lt;0,H109&gt;10),"بازبینی","تأیید")</x:f>
        <x:v>تأیید</x:v>
      </x:c>
    </x:row>
    <x:row r="110" ht="23" customHeight="1">
      <x:c r="A110" s="16" t="str">
        <x:v>RESP-0102</x:v>
      </x:c>
      <x:c r="B110" s="20" t="n">
        <x:v>46229</x:v>
      </x:c>
      <x:c r="C110" s="16" t="str">
        <x:v>وب‌سایت</x:v>
      </x:c>
      <x:c r="D110" s="16" t="str">
        <x:v>تبریز</x:v>
      </x:c>
      <x:c r="E110" s="16" t="str">
        <x:v>فروش</x:v>
      </x:c>
      <x:c r="F110" s="16" t="n">
        <x:v>4</x:v>
      </x:c>
      <x:c r="G110" s="16" t="n">
        <x:v>4</x:v>
      </x:c>
      <x:c r="H110" s="16" t="n">
        <x:v>8</x:v>
      </x:c>
      <x:c r="I110" s="18" t="str">
        <x:f>IF(OR(F110&lt;1,F110&gt;5,G110&lt;1,G110&gt;5,H110&lt;0,H110&gt;10),"نامعتبر",IF(H110&gt;=9,"حامی",IF(H110&lt;=6,"منتقد","منفعل")))</x:f>
        <x:v>منفعل</x:v>
      </x:c>
      <x:c r="J110" s="18" t="str">
        <x:f>IF(OR(F110&lt;1,F110&gt;5,G110&lt;1,G110&gt;5,H110&lt;0,H110&gt;10),"بازبینی","تأیید")</x:f>
        <x:v>تأیید</x:v>
      </x:c>
    </x:row>
    <x:row r="111" ht="23" customHeight="1">
      <x:c r="A111" s="16" t="str">
        <x:v>RESP-0103</x:v>
      </x:c>
      <x:c r="B111" s="20" t="n">
        <x:v>46250</x:v>
      </x:c>
      <x:c r="C111" s="16" t="str">
        <x:v>وب‌سایت</x:v>
      </x:c>
      <x:c r="D111" s="16" t="str">
        <x:v>کرج</x:v>
      </x:c>
      <x:c r="E111" s="16" t="str">
        <x:v>پشتیبانی</x:v>
      </x:c>
      <x:c r="F111" s="16" t="n">
        <x:v>4</x:v>
      </x:c>
      <x:c r="G111" s="16" t="n">
        <x:v>5</x:v>
      </x:c>
      <x:c r="H111" s="16" t="n">
        <x:v>6</x:v>
      </x:c>
      <x:c r="I111" s="18" t="str">
        <x:f>IF(OR(F111&lt;1,F111&gt;5,G111&lt;1,G111&gt;5,H111&lt;0,H111&gt;10),"نامعتبر",IF(H111&gt;=9,"حامی",IF(H111&lt;=6,"منتقد","منفعل")))</x:f>
        <x:v>منتقد</x:v>
      </x:c>
      <x:c r="J111" s="18" t="str">
        <x:f>IF(OR(F111&lt;1,F111&gt;5,G111&lt;1,G111&gt;5,H111&lt;0,H111&gt;10),"بازبینی","تأیید")</x:f>
        <x:v>تأیید</x:v>
      </x:c>
    </x:row>
    <x:row r="112" ht="23" customHeight="1">
      <x:c r="A112" s="16" t="str">
        <x:v>RESP-0104</x:v>
      </x:c>
      <x:c r="B112" s="20" t="n">
        <x:v>46093</x:v>
      </x:c>
      <x:c r="C112" s="16" t="str">
        <x:v>وب‌سایت</x:v>
      </x:c>
      <x:c r="D112" s="16" t="str">
        <x:v>کرج</x:v>
      </x:c>
      <x:c r="E112" s="16" t="str">
        <x:v>پشتیبانی</x:v>
      </x:c>
      <x:c r="F112" s="16" t="n">
        <x:v>4</x:v>
      </x:c>
      <x:c r="G112" s="16" t="n">
        <x:v>4</x:v>
      </x:c>
      <x:c r="H112" s="16" t="n">
        <x:v>7</x:v>
      </x:c>
      <x:c r="I112" s="18" t="str">
        <x:f>IF(OR(F112&lt;1,F112&gt;5,G112&lt;1,G112&gt;5,H112&lt;0,H112&gt;10),"نامعتبر",IF(H112&gt;=9,"حامی",IF(H112&lt;=6,"منتقد","منفعل")))</x:f>
        <x:v>منفعل</x:v>
      </x:c>
      <x:c r="J112" s="18" t="str">
        <x:f>IF(OR(F112&lt;1,F112&gt;5,G112&lt;1,G112&gt;5,H112&lt;0,H112&gt;10),"بازبینی","تأیید")</x:f>
        <x:v>تأیید</x:v>
      </x:c>
    </x:row>
    <x:row r="113" ht="23" customHeight="1">
      <x:c r="A113" s="16" t="str">
        <x:v>RESP-0105</x:v>
      </x:c>
      <x:c r="B113" s="20" t="n">
        <x:v>46199</x:v>
      </x:c>
      <x:c r="C113" s="16" t="str">
        <x:v>حضوری</x:v>
      </x:c>
      <x:c r="D113" s="16" t="str">
        <x:v>تهران</x:v>
      </x:c>
      <x:c r="E113" s="16" t="str">
        <x:v>آموزش</x:v>
      </x:c>
      <x:c r="F113" s="16" t="n">
        <x:v>5</x:v>
      </x:c>
      <x:c r="G113" s="16" t="n">
        <x:v>4</x:v>
      </x:c>
      <x:c r="H113" s="16" t="n">
        <x:v>9</x:v>
      </x:c>
      <x:c r="I113" s="18" t="str">
        <x:f>IF(OR(F113&lt;1,F113&gt;5,G113&lt;1,G113&gt;5,H113&lt;0,H113&gt;10),"نامعتبر",IF(H113&gt;=9,"حامی",IF(H113&lt;=6,"منتقد","منفعل")))</x:f>
        <x:v>حامی</x:v>
      </x:c>
      <x:c r="J113" s="18" t="str">
        <x:f>IF(OR(F113&lt;1,F113&gt;5,G113&lt;1,G113&gt;5,H113&lt;0,H113&gt;10),"بازبینی","تأیید")</x:f>
        <x:v>تأیید</x:v>
      </x:c>
    </x:row>
    <x:row r="114" ht="23" customHeight="1">
      <x:c r="A114" s="16" t="str">
        <x:v>RESP-0106</x:v>
      </x:c>
      <x:c r="B114" s="20" t="n">
        <x:v>46199</x:v>
      </x:c>
      <x:c r="C114" s="16" t="str">
        <x:v>وب‌سایت</x:v>
      </x:c>
      <x:c r="D114" s="16" t="str">
        <x:v>شیراز</x:v>
      </x:c>
      <x:c r="E114" s="16" t="str">
        <x:v>فروش</x:v>
      </x:c>
      <x:c r="F114" s="16" t="n">
        <x:v>5</x:v>
      </x:c>
      <x:c r="G114" s="16" t="n">
        <x:v>5</x:v>
      </x:c>
      <x:c r="H114" s="16" t="n">
        <x:v>9</x:v>
      </x:c>
      <x:c r="I114" s="18" t="str">
        <x:f>IF(OR(F114&lt;1,F114&gt;5,G114&lt;1,G114&gt;5,H114&lt;0,H114&gt;10),"نامعتبر",IF(H114&gt;=9,"حامی",IF(H114&lt;=6,"منتقد","منفعل")))</x:f>
        <x:v>حامی</x:v>
      </x:c>
      <x:c r="J114" s="18" t="str">
        <x:f>IF(OR(F114&lt;1,F114&gt;5,G114&lt;1,G114&gt;5,H114&lt;0,H114&gt;10),"بازبینی","تأیید")</x:f>
        <x:v>تأیید</x:v>
      </x:c>
    </x:row>
    <x:row r="115" ht="23" customHeight="1">
      <x:c r="A115" s="16" t="str">
        <x:v>RESP-0107</x:v>
      </x:c>
      <x:c r="B115" s="20" t="n">
        <x:v>46122</x:v>
      </x:c>
      <x:c r="C115" s="16" t="str">
        <x:v>وب‌سایت</x:v>
      </x:c>
      <x:c r="D115" s="16" t="str">
        <x:v>مشهد</x:v>
      </x:c>
      <x:c r="E115" s="16" t="str">
        <x:v>فروش</x:v>
      </x:c>
      <x:c r="F115" s="16" t="n">
        <x:v>5</x:v>
      </x:c>
      <x:c r="G115" s="16" t="n">
        <x:v>4</x:v>
      </x:c>
      <x:c r="H115" s="16" t="n">
        <x:v>10</x:v>
      </x:c>
      <x:c r="I115" s="18" t="str">
        <x:f>IF(OR(F115&lt;1,F115&gt;5,G115&lt;1,G115&gt;5,H115&lt;0,H115&gt;10),"نامعتبر",IF(H115&gt;=9,"حامی",IF(H115&lt;=6,"منتقد","منفعل")))</x:f>
        <x:v>حامی</x:v>
      </x:c>
      <x:c r="J115" s="18" t="str">
        <x:f>IF(OR(F115&lt;1,F115&gt;5,G115&lt;1,G115&gt;5,H115&lt;0,H115&gt;10),"بازبینی","تأیید")</x:f>
        <x:v>تأیید</x:v>
      </x:c>
    </x:row>
    <x:row r="116" ht="23" customHeight="1">
      <x:c r="A116" s="16" t="str">
        <x:v>RESP-0108</x:v>
      </x:c>
      <x:c r="B116" s="20" t="n">
        <x:v>46226</x:v>
      </x:c>
      <x:c r="C116" s="16" t="str">
        <x:v>پیام‌رسان</x:v>
      </x:c>
      <x:c r="D116" s="16" t="str">
        <x:v>تهران</x:v>
      </x:c>
      <x:c r="E116" s="16" t="str">
        <x:v>پشتیبانی</x:v>
      </x:c>
      <x:c r="F116" s="16" t="n">
        <x:v>5</x:v>
      </x:c>
      <x:c r="G116" s="16" t="n">
        <x:v>4</x:v>
      </x:c>
      <x:c r="H116" s="16" t="n">
        <x:v>9</x:v>
      </x:c>
      <x:c r="I116" s="18" t="str">
        <x:f>IF(OR(F116&lt;1,F116&gt;5,G116&lt;1,G116&gt;5,H116&lt;0,H116&gt;10),"نامعتبر",IF(H116&gt;=9,"حامی",IF(H116&lt;=6,"منتقد","منفعل")))</x:f>
        <x:v>حامی</x:v>
      </x:c>
      <x:c r="J116" s="18" t="str">
        <x:f>IF(OR(F116&lt;1,F116&gt;5,G116&lt;1,G116&gt;5,H116&lt;0,H116&gt;10),"بازبینی","تأیید")</x:f>
        <x:v>تأیید</x:v>
      </x:c>
    </x:row>
    <x:row r="117" ht="23" customHeight="1">
      <x:c r="A117" s="16" t="str">
        <x:v>RESP-0109</x:v>
      </x:c>
      <x:c r="B117" s="20" t="n">
        <x:v>46098</x:v>
      </x:c>
      <x:c r="C117" s="16" t="str">
        <x:v>حضوری</x:v>
      </x:c>
      <x:c r="D117" s="16" t="str">
        <x:v>تهران</x:v>
      </x:c>
      <x:c r="E117" s="16" t="str">
        <x:v>آموزش</x:v>
      </x:c>
      <x:c r="F117" s="16" t="n">
        <x:v>5</x:v>
      </x:c>
      <x:c r="G117" s="16" t="n">
        <x:v>4</x:v>
      </x:c>
      <x:c r="H117" s="16" t="n">
        <x:v>8</x:v>
      </x:c>
      <x:c r="I117" s="18" t="str">
        <x:f>IF(OR(F117&lt;1,F117&gt;5,G117&lt;1,G117&gt;5,H117&lt;0,H117&gt;10),"نامعتبر",IF(H117&gt;=9,"حامی",IF(H117&lt;=6,"منتقد","منفعل")))</x:f>
        <x:v>منفعل</x:v>
      </x:c>
      <x:c r="J117" s="18" t="str">
        <x:f>IF(OR(F117&lt;1,F117&gt;5,G117&lt;1,G117&gt;5,H117&lt;0,H117&gt;10),"بازبینی","تأیید")</x:f>
        <x:v>تأیید</x:v>
      </x:c>
    </x:row>
    <x:row r="118" ht="23" customHeight="1">
      <x:c r="A118" s="16" t="str">
        <x:v>RESP-0110</x:v>
      </x:c>
      <x:c r="B118" s="20" t="n">
        <x:v>46279</x:v>
      </x:c>
      <x:c r="C118" s="16" t="str">
        <x:v>وب‌سایت</x:v>
      </x:c>
      <x:c r="D118" s="16" t="str">
        <x:v>اصفهان</x:v>
      </x:c>
      <x:c r="E118" s="16" t="str">
        <x:v>آموزش</x:v>
      </x:c>
      <x:c r="F118" s="16" t="n">
        <x:v>5</x:v>
      </x:c>
      <x:c r="G118" s="16" t="n">
        <x:v>5</x:v>
      </x:c>
      <x:c r="H118" s="16" t="n">
        <x:v>6</x:v>
      </x:c>
      <x:c r="I118" s="18" t="str">
        <x:f>IF(OR(F118&lt;1,F118&gt;5,G118&lt;1,G118&gt;5,H118&lt;0,H118&gt;10),"نامعتبر",IF(H118&gt;=9,"حامی",IF(H118&lt;=6,"منتقد","منفعل")))</x:f>
        <x:v>منتقد</x:v>
      </x:c>
      <x:c r="J118" s="18" t="str">
        <x:f>IF(OR(F118&lt;1,F118&gt;5,G118&lt;1,G118&gt;5,H118&lt;0,H118&gt;10),"بازبینی","تأیید")</x:f>
        <x:v>تأیید</x:v>
      </x:c>
    </x:row>
    <x:row r="119" ht="23" customHeight="1">
      <x:c r="A119" s="16" t="str">
        <x:v>RESP-0111</x:v>
      </x:c>
      <x:c r="B119" s="20" t="n">
        <x:v>46267</x:v>
      </x:c>
      <x:c r="C119" s="16" t="str">
        <x:v>حضوری</x:v>
      </x:c>
      <x:c r="D119" s="16" t="str">
        <x:v>تهران</x:v>
      </x:c>
      <x:c r="E119" s="16" t="str">
        <x:v>فروش</x:v>
      </x:c>
      <x:c r="F119" s="16" t="n">
        <x:v>5</x:v>
      </x:c>
      <x:c r="G119" s="16" t="n">
        <x:v>5</x:v>
      </x:c>
      <x:c r="H119" s="16" t="n">
        <x:v>10</x:v>
      </x:c>
      <x:c r="I119" s="18" t="str">
        <x:f>IF(OR(F119&lt;1,F119&gt;5,G119&lt;1,G119&gt;5,H119&lt;0,H119&gt;10),"نامعتبر",IF(H119&gt;=9,"حامی",IF(H119&lt;=6,"منتقد","منفعل")))</x:f>
        <x:v>حامی</x:v>
      </x:c>
      <x:c r="J119" s="18" t="str">
        <x:f>IF(OR(F119&lt;1,F119&gt;5,G119&lt;1,G119&gt;5,H119&lt;0,H119&gt;10),"بازبینی","تأیید")</x:f>
        <x:v>تأیید</x:v>
      </x:c>
    </x:row>
    <x:row r="120" ht="23" customHeight="1">
      <x:c r="A120" s="16" t="str">
        <x:v>RESP-0112</x:v>
      </x:c>
      <x:c r="B120" s="20" t="n">
        <x:v>46166</x:v>
      </x:c>
      <x:c r="C120" s="16" t="str">
        <x:v>وب‌سایت</x:v>
      </x:c>
      <x:c r="D120" s="16" t="str">
        <x:v>شیراز</x:v>
      </x:c>
      <x:c r="E120" s="16" t="str">
        <x:v>پشتیبانی</x:v>
      </x:c>
      <x:c r="F120" s="16" t="n">
        <x:v>2</x:v>
      </x:c>
      <x:c r="G120" s="16" t="n">
        <x:v>2</x:v>
      </x:c>
      <x:c r="H120" s="16" t="n">
        <x:v>0</x:v>
      </x:c>
      <x:c r="I120" s="18" t="str">
        <x:f>IF(OR(F120&lt;1,F120&gt;5,G120&lt;1,G120&gt;5,H120&lt;0,H120&gt;10),"نامعتبر",IF(H120&gt;=9,"حامی",IF(H120&lt;=6,"منتقد","منفعل")))</x:f>
        <x:v>منتقد</x:v>
      </x:c>
      <x:c r="J120" s="18" t="str">
        <x:f>IF(OR(F120&lt;1,F120&gt;5,G120&lt;1,G120&gt;5,H120&lt;0,H120&gt;10),"بازبینی","تأیید")</x:f>
        <x:v>تأیید</x:v>
      </x:c>
    </x:row>
    <x:row r="121" ht="23" customHeight="1">
      <x:c r="A121" s="16" t="str">
        <x:v>RESP-0113</x:v>
      </x:c>
      <x:c r="B121" s="20" t="n">
        <x:v>46068</x:v>
      </x:c>
      <x:c r="C121" s="16" t="str">
        <x:v>پیام‌رسان</x:v>
      </x:c>
      <x:c r="D121" s="16" t="str">
        <x:v>تهران</x:v>
      </x:c>
      <x:c r="E121" s="16" t="str">
        <x:v>فروش</x:v>
      </x:c>
      <x:c r="F121" s="16" t="n">
        <x:v>2</x:v>
      </x:c>
      <x:c r="G121" s="16" t="n">
        <x:v>2</x:v>
      </x:c>
      <x:c r="H121" s="16" t="n">
        <x:v>2</x:v>
      </x:c>
      <x:c r="I121" s="18" t="str">
        <x:f>IF(OR(F121&lt;1,F121&gt;5,G121&lt;1,G121&gt;5,H121&lt;0,H121&gt;10),"نامعتبر",IF(H121&gt;=9,"حامی",IF(H121&lt;=6,"منتقد","منفعل")))</x:f>
        <x:v>منتقد</x:v>
      </x:c>
      <x:c r="J121" s="18" t="str">
        <x:f>IF(OR(F121&lt;1,F121&gt;5,G121&lt;1,G121&gt;5,H121&lt;0,H121&gt;10),"بازبینی","تأیید")</x:f>
        <x:v>تأیید</x:v>
      </x:c>
    </x:row>
    <x:row r="122" ht="23" customHeight="1">
      <x:c r="A122" s="16" t="str">
        <x:v>RESP-0114</x:v>
      </x:c>
      <x:c r="B122" s="20" t="n">
        <x:v>46183</x:v>
      </x:c>
      <x:c r="C122" s="16" t="str">
        <x:v>تماس تلفنی</x:v>
      </x:c>
      <x:c r="D122" s="16" t="str">
        <x:v>تبریز</x:v>
      </x:c>
      <x:c r="E122" s="16" t="str">
        <x:v>پشتیبانی</x:v>
      </x:c>
      <x:c r="F122" s="16" t="n">
        <x:v>2</x:v>
      </x:c>
      <x:c r="G122" s="16" t="n">
        <x:v>2</x:v>
      </x:c>
      <x:c r="H122" s="16" t="n">
        <x:v>5</x:v>
      </x:c>
      <x:c r="I122" s="18" t="str">
        <x:f>IF(OR(F122&lt;1,F122&gt;5,G122&lt;1,G122&gt;5,H122&lt;0,H122&gt;10),"نامعتبر",IF(H122&gt;=9,"حامی",IF(H122&lt;=6,"منتقد","منفعل")))</x:f>
        <x:v>منتقد</x:v>
      </x:c>
      <x:c r="J122" s="18" t="str">
        <x:f>IF(OR(F122&lt;1,F122&gt;5,G122&lt;1,G122&gt;5,H122&lt;0,H122&gt;10),"بازبینی","تأیید")</x:f>
        <x:v>تأیید</x:v>
      </x:c>
    </x:row>
    <x:row r="123" ht="23" customHeight="1">
      <x:c r="A123" s="16" t="str">
        <x:v>RESP-0115</x:v>
      </x:c>
      <x:c r="B123" s="20" t="n">
        <x:v>46103</x:v>
      </x:c>
      <x:c r="C123" s="16" t="str">
        <x:v>تماس تلفنی</x:v>
      </x:c>
      <x:c r="D123" s="16" t="str">
        <x:v>تهران</x:v>
      </x:c>
      <x:c r="E123" s="16" t="str">
        <x:v>فروش</x:v>
      </x:c>
      <x:c r="F123" s="16" t="n">
        <x:v>4</x:v>
      </x:c>
      <x:c r="G123" s="16" t="n">
        <x:v>4</x:v>
      </x:c>
      <x:c r="H123" s="16" t="n">
        <x:v>8</x:v>
      </x:c>
      <x:c r="I123" s="18" t="str">
        <x:f>IF(OR(F123&lt;1,F123&gt;5,G123&lt;1,G123&gt;5,H123&lt;0,H123&gt;10),"نامعتبر",IF(H123&gt;=9,"حامی",IF(H123&lt;=6,"منتقد","منفعل")))</x:f>
        <x:v>منفعل</x:v>
      </x:c>
      <x:c r="J123" s="18" t="str">
        <x:f>IF(OR(F123&lt;1,F123&gt;5,G123&lt;1,G123&gt;5,H123&lt;0,H123&gt;10),"بازبینی","تأیید")</x:f>
        <x:v>تأیید</x:v>
      </x:c>
    </x:row>
    <x:row r="124" ht="23" customHeight="1">
      <x:c r="A124" s="16" t="str">
        <x:v>RESP-0116</x:v>
      </x:c>
      <x:c r="B124" s="20" t="n">
        <x:v>46212</x:v>
      </x:c>
      <x:c r="C124" s="16" t="str">
        <x:v>تماس تلفنی</x:v>
      </x:c>
      <x:c r="D124" s="16" t="str">
        <x:v>شیراز</x:v>
      </x:c>
      <x:c r="E124" s="16" t="str">
        <x:v>پشتیبانی</x:v>
      </x:c>
      <x:c r="F124" s="16" t="n">
        <x:v>3</x:v>
      </x:c>
      <x:c r="G124" s="16" t="n">
        <x:v>3</x:v>
      </x:c>
      <x:c r="H124" s="16" t="n">
        <x:v>4</x:v>
      </x:c>
      <x:c r="I124" s="18" t="str">
        <x:f>IF(OR(F124&lt;1,F124&gt;5,G124&lt;1,G124&gt;5,H124&lt;0,H124&gt;10),"نامعتبر",IF(H124&gt;=9,"حامی",IF(H124&lt;=6,"منتقد","منفعل")))</x:f>
        <x:v>منتقد</x:v>
      </x:c>
      <x:c r="J124" s="18" t="str">
        <x:f>IF(OR(F124&lt;1,F124&gt;5,G124&lt;1,G124&gt;5,H124&lt;0,H124&gt;10),"بازبینی","تأیید")</x:f>
        <x:v>تأیید</x:v>
      </x:c>
    </x:row>
    <x:row r="125" ht="23" customHeight="1">
      <x:c r="A125" s="16" t="str">
        <x:v>RESP-0117</x:v>
      </x:c>
      <x:c r="B125" s="20" t="n">
        <x:v>46290</x:v>
      </x:c>
      <x:c r="C125" s="16" t="str">
        <x:v>وب‌سایت</x:v>
      </x:c>
      <x:c r="D125" s="16" t="str">
        <x:v>کرج</x:v>
      </x:c>
      <x:c r="E125" s="16" t="str">
        <x:v>پشتیبانی</x:v>
      </x:c>
      <x:c r="F125" s="16" t="n">
        <x:v>5</x:v>
      </x:c>
      <x:c r="G125" s="16" t="n">
        <x:v>5</x:v>
      </x:c>
      <x:c r="H125" s="16" t="n">
        <x:v>10</x:v>
      </x:c>
      <x:c r="I125" s="18" t="str">
        <x:f>IF(OR(F125&lt;1,F125&gt;5,G125&lt;1,G125&gt;5,H125&lt;0,H125&gt;10),"نامعتبر",IF(H125&gt;=9,"حامی",IF(H125&lt;=6,"منتقد","منفعل")))</x:f>
        <x:v>حامی</x:v>
      </x:c>
      <x:c r="J125" s="18" t="str">
        <x:f>IF(OR(F125&lt;1,F125&gt;5,G125&lt;1,G125&gt;5,H125&lt;0,H125&gt;10),"بازبینی","تأیید")</x:f>
        <x:v>تأیید</x:v>
      </x:c>
    </x:row>
    <x:row r="126" ht="23" customHeight="1">
      <x:c r="A126" s="16" t="str">
        <x:v>RESP-0118</x:v>
      </x:c>
      <x:c r="B126" s="20" t="n">
        <x:v>46284</x:v>
      </x:c>
      <x:c r="C126" s="16" t="str">
        <x:v>حضوری</x:v>
      </x:c>
      <x:c r="D126" s="16" t="str">
        <x:v>اصفهان</x:v>
      </x:c>
      <x:c r="E126" s="16" t="str">
        <x:v>آموزش</x:v>
      </x:c>
      <x:c r="F126" s="16" t="n">
        <x:v>1</x:v>
      </x:c>
      <x:c r="G126" s="16" t="n">
        <x:v>1</x:v>
      </x:c>
      <x:c r="H126" s="16" t="n">
        <x:v>0</x:v>
      </x:c>
      <x:c r="I126" s="18" t="str">
        <x:f>IF(OR(F126&lt;1,F126&gt;5,G126&lt;1,G126&gt;5,H126&lt;0,H126&gt;10),"نامعتبر",IF(H126&gt;=9,"حامی",IF(H126&lt;=6,"منتقد","منفعل")))</x:f>
        <x:v>منتقد</x:v>
      </x:c>
      <x:c r="J126" s="18" t="str">
        <x:f>IF(OR(F126&lt;1,F126&gt;5,G126&lt;1,G126&gt;5,H126&lt;0,H126&gt;10),"بازبینی","تأیید")</x:f>
        <x:v>تأیید</x:v>
      </x:c>
    </x:row>
    <x:row r="127" ht="23" customHeight="1">
      <x:c r="A127" s="16" t="str">
        <x:v>RESP-0119</x:v>
      </x:c>
      <x:c r="B127" s="20" t="n">
        <x:v>46045</x:v>
      </x:c>
      <x:c r="C127" s="16" t="str">
        <x:v>وب‌سایت</x:v>
      </x:c>
      <x:c r="D127" s="16" t="str">
        <x:v>کرج</x:v>
      </x:c>
      <x:c r="E127" s="16" t="str">
        <x:v>آموزش</x:v>
      </x:c>
      <x:c r="F127" s="16" t="n">
        <x:v>5</x:v>
      </x:c>
      <x:c r="G127" s="16" t="n">
        <x:v>5</x:v>
      </x:c>
      <x:c r="H127" s="16" t="n">
        <x:v>9</x:v>
      </x:c>
      <x:c r="I127" s="18" t="str">
        <x:f>IF(OR(F127&lt;1,F127&gt;5,G127&lt;1,G127&gt;5,H127&lt;0,H127&gt;10),"نامعتبر",IF(H127&gt;=9,"حامی",IF(H127&lt;=6,"منتقد","منفعل")))</x:f>
        <x:v>حامی</x:v>
      </x:c>
      <x:c r="J127" s="18" t="str">
        <x:f>IF(OR(F127&lt;1,F127&gt;5,G127&lt;1,G127&gt;5,H127&lt;0,H127&gt;10),"بازبینی","تأیید")</x:f>
        <x:v>تأیید</x:v>
      </x:c>
    </x:row>
    <x:row r="128" ht="23" customHeight="1">
      <x:c r="A128" s="16" t="str">
        <x:v>RESP-0120</x:v>
      </x:c>
      <x:c r="B128" s="20" t="n">
        <x:v>46189</x:v>
      </x:c>
      <x:c r="C128" s="16" t="str">
        <x:v>پیام‌رسان</x:v>
      </x:c>
      <x:c r="D128" s="16" t="str">
        <x:v>شیراز</x:v>
      </x:c>
      <x:c r="E128" s="16" t="str">
        <x:v>فروش</x:v>
      </x:c>
      <x:c r="F128" s="16" t="n">
        <x:v>1</x:v>
      </x:c>
      <x:c r="G128" s="16" t="n">
        <x:v>1</x:v>
      </x:c>
      <x:c r="H128" s="16" t="n">
        <x:v>3</x:v>
      </x:c>
      <x:c r="I128" s="18" t="str">
        <x:f>IF(OR(F128&lt;1,F128&gt;5,G128&lt;1,G128&gt;5,H128&lt;0,H128&gt;10),"نامعتبر",IF(H128&gt;=9,"حامی",IF(H128&lt;=6,"منتقد","منفعل")))</x:f>
        <x:v>منتقد</x:v>
      </x:c>
      <x:c r="J128" s="18" t="str">
        <x:f>IF(OR(F128&lt;1,F128&gt;5,G128&lt;1,G128&gt;5,H128&lt;0,H128&gt;10),"بازبینی","تأیید")</x:f>
        <x:v>تأیید</x:v>
      </x:c>
    </x:row>
    <x:row r="129" ht="23" customHeight="1">
      <x:c r="A129" s="16" t="str">
        <x:v>RESP-0121</x:v>
      </x:c>
      <x:c r="B129" s="20" t="n">
        <x:v>46033</x:v>
      </x:c>
      <x:c r="C129" s="16" t="str">
        <x:v>حضوری</x:v>
      </x:c>
      <x:c r="D129" s="16" t="str">
        <x:v>اصفهان</x:v>
      </x:c>
      <x:c r="E129" s="16" t="str">
        <x:v>فروش</x:v>
      </x:c>
      <x:c r="F129" s="16" t="n">
        <x:v>5</x:v>
      </x:c>
      <x:c r="G129" s="16" t="n">
        <x:v>4</x:v>
      </x:c>
      <x:c r="H129" s="16" t="n">
        <x:v>8</x:v>
      </x:c>
      <x:c r="I129" s="18" t="str">
        <x:f>IF(OR(F129&lt;1,F129&gt;5,G129&lt;1,G129&gt;5,H129&lt;0,H129&gt;10),"نامعتبر",IF(H129&gt;=9,"حامی",IF(H129&lt;=6,"منتقد","منفعل")))</x:f>
        <x:v>منفعل</x:v>
      </x:c>
      <x:c r="J129" s="18" t="str">
        <x:f>IF(OR(F129&lt;1,F129&gt;5,G129&lt;1,G129&gt;5,H129&lt;0,H129&gt;10),"بازبینی","تأیید")</x:f>
        <x:v>تأیید</x:v>
      </x:c>
    </x:row>
    <x:row r="130" ht="23" customHeight="1">
      <x:c r="A130" s="16" t="str">
        <x:v>RESP-0122</x:v>
      </x:c>
      <x:c r="B130" s="20" t="n">
        <x:v>46125</x:v>
      </x:c>
      <x:c r="C130" s="16" t="str">
        <x:v>تماس تلفنی</x:v>
      </x:c>
      <x:c r="D130" s="16" t="str">
        <x:v>کرج</x:v>
      </x:c>
      <x:c r="E130" s="16" t="str">
        <x:v>آموزش</x:v>
      </x:c>
      <x:c r="F130" s="16" t="n">
        <x:v>1</x:v>
      </x:c>
      <x:c r="G130" s="16" t="n">
        <x:v>1</x:v>
      </x:c>
      <x:c r="H130" s="16" t="n">
        <x:v>3</x:v>
      </x:c>
      <x:c r="I130" s="18" t="str">
        <x:f>IF(OR(F130&lt;1,F130&gt;5,G130&lt;1,G130&gt;5,H130&lt;0,H130&gt;10),"نامعتبر",IF(H130&gt;=9,"حامی",IF(H130&lt;=6,"منتقد","منفعل")))</x:f>
        <x:v>منتقد</x:v>
      </x:c>
      <x:c r="J130" s="18" t="str">
        <x:f>IF(OR(F130&lt;1,F130&gt;5,G130&lt;1,G130&gt;5,H130&lt;0,H130&gt;10),"بازبینی","تأیید")</x:f>
        <x:v>تأیید</x:v>
      </x:c>
    </x:row>
    <x:row r="131" ht="23" customHeight="1">
      <x:c r="A131" s="16" t="str">
        <x:v>RESP-0123</x:v>
      </x:c>
      <x:c r="B131" s="20" t="n">
        <x:v>46211</x:v>
      </x:c>
      <x:c r="C131" s="16" t="str">
        <x:v>حضوری</x:v>
      </x:c>
      <x:c r="D131" s="16" t="str">
        <x:v>تهران</x:v>
      </x:c>
      <x:c r="E131" s="16" t="str">
        <x:v>فروش</x:v>
      </x:c>
      <x:c r="F131" s="16" t="n">
        <x:v>4</x:v>
      </x:c>
      <x:c r="G131" s="16" t="n">
        <x:v>4</x:v>
      </x:c>
      <x:c r="H131" s="16" t="n">
        <x:v>7</x:v>
      </x:c>
      <x:c r="I131" s="18" t="str">
        <x:f>IF(OR(F131&lt;1,F131&gt;5,G131&lt;1,G131&gt;5,H131&lt;0,H131&gt;10),"نامعتبر",IF(H131&gt;=9,"حامی",IF(H131&lt;=6,"منتقد","منفعل")))</x:f>
        <x:v>منفعل</x:v>
      </x:c>
      <x:c r="J131" s="18" t="str">
        <x:f>IF(OR(F131&lt;1,F131&gt;5,G131&lt;1,G131&gt;5,H131&lt;0,H131&gt;10),"بازبینی","تأیید")</x:f>
        <x:v>تأیید</x:v>
      </x:c>
    </x:row>
    <x:row r="132" ht="23" customHeight="1">
      <x:c r="A132" s="16" t="str">
        <x:v>RESP-0124</x:v>
      </x:c>
      <x:c r="B132" s="20" t="n">
        <x:v>46068</x:v>
      </x:c>
      <x:c r="C132" s="16" t="str">
        <x:v>حضوری</x:v>
      </x:c>
      <x:c r="D132" s="16" t="str">
        <x:v>اصفهان</x:v>
      </x:c>
      <x:c r="E132" s="16" t="str">
        <x:v>آموزش</x:v>
      </x:c>
      <x:c r="F132" s="16" t="n">
        <x:v>4</x:v>
      </x:c>
      <x:c r="G132" s="16" t="n">
        <x:v>5</x:v>
      </x:c>
      <x:c r="H132" s="16" t="n">
        <x:v>6</x:v>
      </x:c>
      <x:c r="I132" s="18" t="str">
        <x:f>IF(OR(F132&lt;1,F132&gt;5,G132&lt;1,G132&gt;5,H132&lt;0,H132&gt;10),"نامعتبر",IF(H132&gt;=9,"حامی",IF(H132&lt;=6,"منتقد","منفعل")))</x:f>
        <x:v>منتقد</x:v>
      </x:c>
      <x:c r="J132" s="18" t="str">
        <x:f>IF(OR(F132&lt;1,F132&gt;5,G132&lt;1,G132&gt;5,H132&lt;0,H132&gt;10),"بازبینی","تأیید")</x:f>
        <x:v>تأیید</x:v>
      </x:c>
    </x:row>
    <x:row r="133" ht="23" customHeight="1">
      <x:c r="A133" s="16" t="str">
        <x:v>RESP-0125</x:v>
      </x:c>
      <x:c r="B133" s="20" t="n">
        <x:v>46055</x:v>
      </x:c>
      <x:c r="C133" s="16" t="str">
        <x:v>تماس تلفنی</x:v>
      </x:c>
      <x:c r="D133" s="16" t="str">
        <x:v>شیراز</x:v>
      </x:c>
      <x:c r="E133" s="16" t="str">
        <x:v>آموزش</x:v>
      </x:c>
      <x:c r="F133" s="16" t="n">
        <x:v>5</x:v>
      </x:c>
      <x:c r="G133" s="16" t="n">
        <x:v>5</x:v>
      </x:c>
      <x:c r="H133" s="16" t="n">
        <x:v>10</x:v>
      </x:c>
      <x:c r="I133" s="18" t="str">
        <x:f>IF(OR(F133&lt;1,F133&gt;5,G133&lt;1,G133&gt;5,H133&lt;0,H133&gt;10),"نامعتبر",IF(H133&gt;=9,"حامی",IF(H133&lt;=6,"منتقد","منفعل")))</x:f>
        <x:v>حامی</x:v>
      </x:c>
      <x:c r="J133" s="18" t="str">
        <x:f>IF(OR(F133&lt;1,F133&gt;5,G133&lt;1,G133&gt;5,H133&lt;0,H133&gt;10),"بازبینی","تأیید")</x:f>
        <x:v>تأیید</x:v>
      </x:c>
    </x:row>
    <x:row r="134" ht="23" customHeight="1">
      <x:c r="A134" s="16" t="str">
        <x:v>RESP-0126</x:v>
      </x:c>
      <x:c r="B134" s="20" t="n">
        <x:v>46135</x:v>
      </x:c>
      <x:c r="C134" s="16" t="str">
        <x:v>تماس تلفنی</x:v>
      </x:c>
      <x:c r="D134" s="16" t="str">
        <x:v>کرج</x:v>
      </x:c>
      <x:c r="E134" s="16" t="str">
        <x:v>فروش</x:v>
      </x:c>
      <x:c r="F134" s="16" t="n">
        <x:v>5</x:v>
      </x:c>
      <x:c r="G134" s="16" t="n">
        <x:v>5</x:v>
      </x:c>
      <x:c r="H134" s="16" t="n">
        <x:v>9</x:v>
      </x:c>
      <x:c r="I134" s="18" t="str">
        <x:f>IF(OR(F134&lt;1,F134&gt;5,G134&lt;1,G134&gt;5,H134&lt;0,H134&gt;10),"نامعتبر",IF(H134&gt;=9,"حامی",IF(H134&lt;=6,"منتقد","منفعل")))</x:f>
        <x:v>حامی</x:v>
      </x:c>
      <x:c r="J134" s="18" t="str">
        <x:f>IF(OR(F134&lt;1,F134&gt;5,G134&lt;1,G134&gt;5,H134&lt;0,H134&gt;10),"بازبینی","تأیید")</x:f>
        <x:v>تأیید</x:v>
      </x:c>
    </x:row>
    <x:row r="135" ht="23" customHeight="1">
      <x:c r="A135" s="16" t="str">
        <x:v>RESP-0127</x:v>
      </x:c>
      <x:c r="B135" s="20" t="n">
        <x:v>46284</x:v>
      </x:c>
      <x:c r="C135" s="16" t="str">
        <x:v>وب‌سایت</x:v>
      </x:c>
      <x:c r="D135" s="16" t="str">
        <x:v>شیراز</x:v>
      </x:c>
      <x:c r="E135" s="16" t="str">
        <x:v>آموزش</x:v>
      </x:c>
      <x:c r="F135" s="16" t="n">
        <x:v>5</x:v>
      </x:c>
      <x:c r="G135" s="16" t="n">
        <x:v>5</x:v>
      </x:c>
      <x:c r="H135" s="16" t="n">
        <x:v>9</x:v>
      </x:c>
      <x:c r="I135" s="18" t="str">
        <x:f>IF(OR(F135&lt;1,F135&gt;5,G135&lt;1,G135&gt;5,H135&lt;0,H135&gt;10),"نامعتبر",IF(H135&gt;=9,"حامی",IF(H135&lt;=6,"منتقد","منفعل")))</x:f>
        <x:v>حامی</x:v>
      </x:c>
      <x:c r="J135" s="18" t="str">
        <x:f>IF(OR(F135&lt;1,F135&gt;5,G135&lt;1,G135&gt;5,H135&lt;0,H135&gt;10),"بازبینی","تأیید")</x:f>
        <x:v>تأیید</x:v>
      </x:c>
    </x:row>
    <x:row r="136" ht="23" customHeight="1">
      <x:c r="A136" s="16" t="str">
        <x:v>RESP-0128</x:v>
      </x:c>
      <x:c r="B136" s="20" t="n">
        <x:v>46041</x:v>
      </x:c>
      <x:c r="C136" s="16" t="str">
        <x:v>حضوری</x:v>
      </x:c>
      <x:c r="D136" s="16" t="str">
        <x:v>کرج</x:v>
      </x:c>
      <x:c r="E136" s="16" t="str">
        <x:v>آموزش</x:v>
      </x:c>
      <x:c r="F136" s="16" t="n">
        <x:v>5</x:v>
      </x:c>
      <x:c r="G136" s="16" t="n">
        <x:v>5</x:v>
      </x:c>
      <x:c r="H136" s="16" t="n">
        <x:v>10</x:v>
      </x:c>
      <x:c r="I136" s="18" t="str">
        <x:f>IF(OR(F136&lt;1,F136&gt;5,G136&lt;1,G136&gt;5,H136&lt;0,H136&gt;10),"نامعتبر",IF(H136&gt;=9,"حامی",IF(H136&lt;=6,"منتقد","منفعل")))</x:f>
        <x:v>حامی</x:v>
      </x:c>
      <x:c r="J136" s="18" t="str">
        <x:f>IF(OR(F136&lt;1,F136&gt;5,G136&lt;1,G136&gt;5,H136&lt;0,H136&gt;10),"بازبینی","تأیید")</x:f>
        <x:v>تأیید</x:v>
      </x:c>
    </x:row>
    <x:row r="137" ht="23" customHeight="1">
      <x:c r="A137" s="16" t="str">
        <x:v>RESP-0129</x:v>
      </x:c>
      <x:c r="B137" s="20" t="n">
        <x:v>46243</x:v>
      </x:c>
      <x:c r="C137" s="16" t="str">
        <x:v>تماس تلفنی</x:v>
      </x:c>
      <x:c r="D137" s="16" t="str">
        <x:v>کرج</x:v>
      </x:c>
      <x:c r="E137" s="16" t="str">
        <x:v>پشتیبانی</x:v>
      </x:c>
      <x:c r="F137" s="16" t="n">
        <x:v>5</x:v>
      </x:c>
      <x:c r="G137" s="16" t="n">
        <x:v>4</x:v>
      </x:c>
      <x:c r="H137" s="16" t="n">
        <x:v>9</x:v>
      </x:c>
      <x:c r="I137" s="18" t="str">
        <x:f>IF(OR(F137&lt;1,F137&gt;5,G137&lt;1,G137&gt;5,H137&lt;0,H137&gt;10),"نامعتبر",IF(H137&gt;=9,"حامی",IF(H137&lt;=6,"منتقد","منفعل")))</x:f>
        <x:v>حامی</x:v>
      </x:c>
      <x:c r="J137" s="18" t="str">
        <x:f>IF(OR(F137&lt;1,F137&gt;5,G137&lt;1,G137&gt;5,H137&lt;0,H137&gt;10),"بازبینی","تأیید")</x:f>
        <x:v>تأیید</x:v>
      </x:c>
    </x:row>
    <x:row r="138" ht="23" customHeight="1">
      <x:c r="A138" s="16" t="str">
        <x:v>RESP-0130</x:v>
      </x:c>
      <x:c r="B138" s="20" t="n">
        <x:v>46025</x:v>
      </x:c>
      <x:c r="C138" s="16" t="str">
        <x:v>وب‌سایت</x:v>
      </x:c>
      <x:c r="D138" s="16" t="str">
        <x:v>مشهد</x:v>
      </x:c>
      <x:c r="E138" s="16" t="str">
        <x:v>پشتیبانی</x:v>
      </x:c>
      <x:c r="F138" s="16" t="n">
        <x:v>5</x:v>
      </x:c>
      <x:c r="G138" s="16" t="n">
        <x:v>5</x:v>
      </x:c>
      <x:c r="H138" s="16" t="n">
        <x:v>9</x:v>
      </x:c>
      <x:c r="I138" s="18" t="str">
        <x:f>IF(OR(F138&lt;1,F138&gt;5,G138&lt;1,G138&gt;5,H138&lt;0,H138&gt;10),"نامعتبر",IF(H138&gt;=9,"حامی",IF(H138&lt;=6,"منتقد","منفعل")))</x:f>
        <x:v>حامی</x:v>
      </x:c>
      <x:c r="J138" s="18" t="str">
        <x:f>IF(OR(F138&lt;1,F138&gt;5,G138&lt;1,G138&gt;5,H138&lt;0,H138&gt;10),"بازبینی","تأیید")</x:f>
        <x:v>تأیید</x:v>
      </x:c>
    </x:row>
    <x:row r="139" ht="23" customHeight="1">
      <x:c r="A139" s="16" t="str">
        <x:v>RESP-0131</x:v>
      </x:c>
      <x:c r="B139" s="20" t="n">
        <x:v>46042</x:v>
      </x:c>
      <x:c r="C139" s="16" t="str">
        <x:v>تماس تلفنی</x:v>
      </x:c>
      <x:c r="D139" s="16" t="str">
        <x:v>شیراز</x:v>
      </x:c>
      <x:c r="E139" s="16" t="str">
        <x:v>فروش</x:v>
      </x:c>
      <x:c r="F139" s="16" t="n">
        <x:v>3</x:v>
      </x:c>
      <x:c r="G139" s="16" t="n">
        <x:v>2</x:v>
      </x:c>
      <x:c r="H139" s="16" t="n">
        <x:v>5</x:v>
      </x:c>
      <x:c r="I139" s="18" t="str">
        <x:f>IF(OR(F139&lt;1,F139&gt;5,G139&lt;1,G139&gt;5,H139&lt;0,H139&gt;10),"نامعتبر",IF(H139&gt;=9,"حامی",IF(H139&lt;=6,"منتقد","منفعل")))</x:f>
        <x:v>منتقد</x:v>
      </x:c>
      <x:c r="J139" s="18" t="str">
        <x:f>IF(OR(F139&lt;1,F139&gt;5,G139&lt;1,G139&gt;5,H139&lt;0,H139&gt;10),"بازبینی","تأیید")</x:f>
        <x:v>تأیید</x:v>
      </x:c>
    </x:row>
    <x:row r="140" ht="23" customHeight="1">
      <x:c r="A140" s="16" t="str">
        <x:v>RESP-0132</x:v>
      </x:c>
      <x:c r="B140" s="20" t="n">
        <x:v>46155</x:v>
      </x:c>
      <x:c r="C140" s="16" t="str">
        <x:v>وب‌سایت</x:v>
      </x:c>
      <x:c r="D140" s="16" t="str">
        <x:v>تبریز</x:v>
      </x:c>
      <x:c r="E140" s="16" t="str">
        <x:v>آموزش</x:v>
      </x:c>
      <x:c r="F140" s="16" t="n">
        <x:v>2</x:v>
      </x:c>
      <x:c r="G140" s="16" t="n">
        <x:v>2</x:v>
      </x:c>
      <x:c r="H140" s="16" t="n">
        <x:v>3</x:v>
      </x:c>
      <x:c r="I140" s="18" t="str">
        <x:f>IF(OR(F140&lt;1,F140&gt;5,G140&lt;1,G140&gt;5,H140&lt;0,H140&gt;10),"نامعتبر",IF(H140&gt;=9,"حامی",IF(H140&lt;=6,"منتقد","منفعل")))</x:f>
        <x:v>منتقد</x:v>
      </x:c>
      <x:c r="J140" s="18" t="str">
        <x:f>IF(OR(F140&lt;1,F140&gt;5,G140&lt;1,G140&gt;5,H140&lt;0,H140&gt;10),"بازبینی","تأیید")</x:f>
        <x:v>تأیید</x:v>
      </x:c>
    </x:row>
    <x:row r="141" ht="23" customHeight="1">
      <x:c r="A141" s="16" t="str">
        <x:v>RESP-0133</x:v>
      </x:c>
      <x:c r="B141" s="20" t="n">
        <x:v>46214</x:v>
      </x:c>
      <x:c r="C141" s="16" t="str">
        <x:v>حضوری</x:v>
      </x:c>
      <x:c r="D141" s="16" t="str">
        <x:v>تهران</x:v>
      </x:c>
      <x:c r="E141" s="16" t="str">
        <x:v>آموزش</x:v>
      </x:c>
      <x:c r="F141" s="16" t="n">
        <x:v>3</x:v>
      </x:c>
      <x:c r="G141" s="16" t="n">
        <x:v>3</x:v>
      </x:c>
      <x:c r="H141" s="16" t="n">
        <x:v>2</x:v>
      </x:c>
      <x:c r="I141" s="18" t="str">
        <x:f>IF(OR(F141&lt;1,F141&gt;5,G141&lt;1,G141&gt;5,H141&lt;0,H141&gt;10),"نامعتبر",IF(H141&gt;=9,"حامی",IF(H141&lt;=6,"منتقد","منفعل")))</x:f>
        <x:v>منتقد</x:v>
      </x:c>
      <x:c r="J141" s="18" t="str">
        <x:f>IF(OR(F141&lt;1,F141&gt;5,G141&lt;1,G141&gt;5,H141&lt;0,H141&gt;10),"بازبینی","تأیید")</x:f>
        <x:v>تأیید</x:v>
      </x:c>
    </x:row>
    <x:row r="142" ht="23" customHeight="1">
      <x:c r="A142" s="16" t="str">
        <x:v>RESP-0134</x:v>
      </x:c>
      <x:c r="B142" s="20" t="n">
        <x:v>46229</x:v>
      </x:c>
      <x:c r="C142" s="16" t="str">
        <x:v>وب‌سایت</x:v>
      </x:c>
      <x:c r="D142" s="16" t="str">
        <x:v>شیراز</x:v>
      </x:c>
      <x:c r="E142" s="16" t="str">
        <x:v>پشتیبانی</x:v>
      </x:c>
      <x:c r="F142" s="16" t="n">
        <x:v>3</x:v>
      </x:c>
      <x:c r="G142" s="16" t="n">
        <x:v>2</x:v>
      </x:c>
      <x:c r="H142" s="16" t="n">
        <x:v>5</x:v>
      </x:c>
      <x:c r="I142" s="18" t="str">
        <x:f>IF(OR(F142&lt;1,F142&gt;5,G142&lt;1,G142&gt;5,H142&lt;0,H142&gt;10),"نامعتبر",IF(H142&gt;=9,"حامی",IF(H142&lt;=6,"منتقد","منفعل")))</x:f>
        <x:v>منتقد</x:v>
      </x:c>
      <x:c r="J142" s="18" t="str">
        <x:f>IF(OR(F142&lt;1,F142&gt;5,G142&lt;1,G142&gt;5,H142&lt;0,H142&gt;10),"بازبینی","تأیید")</x:f>
        <x:v>تأیید</x:v>
      </x:c>
    </x:row>
    <x:row r="143" ht="23" customHeight="1">
      <x:c r="A143" s="16" t="str">
        <x:v>RESP-0135</x:v>
      </x:c>
      <x:c r="B143" s="20" t="n">
        <x:v>46151</x:v>
      </x:c>
      <x:c r="C143" s="16" t="str">
        <x:v>حضوری</x:v>
      </x:c>
      <x:c r="D143" s="16" t="str">
        <x:v>کرج</x:v>
      </x:c>
      <x:c r="E143" s="16" t="str">
        <x:v>پشتیبانی</x:v>
      </x:c>
      <x:c r="F143" s="16" t="n">
        <x:v>5</x:v>
      </x:c>
      <x:c r="G143" s="16" t="n">
        <x:v>5</x:v>
      </x:c>
      <x:c r="H143" s="16" t="n">
        <x:v>6</x:v>
      </x:c>
      <x:c r="I143" s="18" t="str">
        <x:f>IF(OR(F143&lt;1,F143&gt;5,G143&lt;1,G143&gt;5,H143&lt;0,H143&gt;10),"نامعتبر",IF(H143&gt;=9,"حامی",IF(H143&lt;=6,"منتقد","منفعل")))</x:f>
        <x:v>منتقد</x:v>
      </x:c>
      <x:c r="J143" s="18" t="str">
        <x:f>IF(OR(F143&lt;1,F143&gt;5,G143&lt;1,G143&gt;5,H143&lt;0,H143&gt;10),"بازبینی","تأیید")</x:f>
        <x:v>تأیید</x:v>
      </x:c>
    </x:row>
    <x:row r="144" ht="23" customHeight="1">
      <x:c r="A144" s="16" t="str">
        <x:v>RESP-0136</x:v>
      </x:c>
      <x:c r="B144" s="20" t="n">
        <x:v>46127</x:v>
      </x:c>
      <x:c r="C144" s="16" t="str">
        <x:v>حضوری</x:v>
      </x:c>
      <x:c r="D144" s="16" t="str">
        <x:v>مشهد</x:v>
      </x:c>
      <x:c r="E144" s="16" t="str">
        <x:v>فروش</x:v>
      </x:c>
      <x:c r="F144" s="16" t="n">
        <x:v>5</x:v>
      </x:c>
      <x:c r="G144" s="16" t="n">
        <x:v>4</x:v>
      </x:c>
      <x:c r="H144" s="16" t="n">
        <x:v>9</x:v>
      </x:c>
      <x:c r="I144" s="18" t="str">
        <x:f>IF(OR(F144&lt;1,F144&gt;5,G144&lt;1,G144&gt;5,H144&lt;0,H144&gt;10),"نامعتبر",IF(H144&gt;=9,"حامی",IF(H144&lt;=6,"منتقد","منفعل")))</x:f>
        <x:v>حامی</x:v>
      </x:c>
      <x:c r="J144" s="18" t="str">
        <x:f>IF(OR(F144&lt;1,F144&gt;5,G144&lt;1,G144&gt;5,H144&lt;0,H144&gt;10),"بازبینی","تأیید")</x:f>
        <x:v>تأیید</x:v>
      </x:c>
    </x:row>
    <x:row r="145" ht="23" customHeight="1">
      <x:c r="A145" s="16" t="str">
        <x:v>RESP-0137</x:v>
      </x:c>
      <x:c r="B145" s="20" t="n">
        <x:v>46259</x:v>
      </x:c>
      <x:c r="C145" s="16" t="str">
        <x:v>پیام‌رسان</x:v>
      </x:c>
      <x:c r="D145" s="16" t="str">
        <x:v>تهران</x:v>
      </x:c>
      <x:c r="E145" s="16" t="str">
        <x:v>آموزش</x:v>
      </x:c>
      <x:c r="F145" s="16" t="n">
        <x:v>5</x:v>
      </x:c>
      <x:c r="G145" s="16" t="n">
        <x:v>5</x:v>
      </x:c>
      <x:c r="H145" s="16" t="n">
        <x:v>9</x:v>
      </x:c>
      <x:c r="I145" s="18" t="str">
        <x:f>IF(OR(F145&lt;1,F145&gt;5,G145&lt;1,G145&gt;5,H145&lt;0,H145&gt;10),"نامعتبر",IF(H145&gt;=9,"حامی",IF(H145&lt;=6,"منتقد","منفعل")))</x:f>
        <x:v>حامی</x:v>
      </x:c>
      <x:c r="J145" s="18" t="str">
        <x:f>IF(OR(F145&lt;1,F145&gt;5,G145&lt;1,G145&gt;5,H145&lt;0,H145&gt;10),"بازبینی","تأیید")</x:f>
        <x:v>تأیید</x:v>
      </x:c>
    </x:row>
    <x:row r="146" ht="23" customHeight="1">
      <x:c r="A146" s="16" t="str">
        <x:v>RESP-0138</x:v>
      </x:c>
      <x:c r="B146" s="20" t="n">
        <x:v>46229</x:v>
      </x:c>
      <x:c r="C146" s="16" t="str">
        <x:v>تماس تلفنی</x:v>
      </x:c>
      <x:c r="D146" s="16" t="str">
        <x:v>کرج</x:v>
      </x:c>
      <x:c r="E146" s="16" t="str">
        <x:v>پشتیبانی</x:v>
      </x:c>
      <x:c r="F146" s="16" t="n">
        <x:v>5</x:v>
      </x:c>
      <x:c r="G146" s="16" t="n">
        <x:v>5</x:v>
      </x:c>
      <x:c r="H146" s="16" t="n">
        <x:v>10</x:v>
      </x:c>
      <x:c r="I146" s="18" t="str">
        <x:f>IF(OR(F146&lt;1,F146&gt;5,G146&lt;1,G146&gt;5,H146&lt;0,H146&gt;10),"نامعتبر",IF(H146&gt;=9,"حامی",IF(H146&lt;=6,"منتقد","منفعل")))</x:f>
        <x:v>حامی</x:v>
      </x:c>
      <x:c r="J146" s="18" t="str">
        <x:f>IF(OR(F146&lt;1,F146&gt;5,G146&lt;1,G146&gt;5,H146&lt;0,H146&gt;10),"بازبینی","تأیید")</x:f>
        <x:v>تأیید</x:v>
      </x:c>
    </x:row>
    <x:row r="147" ht="23" customHeight="1">
      <x:c r="A147" s="16" t="str">
        <x:v>RESP-0139</x:v>
      </x:c>
      <x:c r="B147" s="20" t="n">
        <x:v>46156</x:v>
      </x:c>
      <x:c r="C147" s="16" t="str">
        <x:v>حضوری</x:v>
      </x:c>
      <x:c r="D147" s="16" t="str">
        <x:v>اصفهان</x:v>
      </x:c>
      <x:c r="E147" s="16" t="str">
        <x:v>آموزش</x:v>
      </x:c>
      <x:c r="F147" s="16" t="n">
        <x:v>4</x:v>
      </x:c>
      <x:c r="G147" s="16" t="n">
        <x:v>5</x:v>
      </x:c>
      <x:c r="H147" s="16" t="n">
        <x:v>7</x:v>
      </x:c>
      <x:c r="I147" s="18" t="str">
        <x:f>IF(OR(F147&lt;1,F147&gt;5,G147&lt;1,G147&gt;5,H147&lt;0,H147&gt;10),"نامعتبر",IF(H147&gt;=9,"حامی",IF(H147&lt;=6,"منتقد","منفعل")))</x:f>
        <x:v>منفعل</x:v>
      </x:c>
      <x:c r="J147" s="18" t="str">
        <x:f>IF(OR(F147&lt;1,F147&gt;5,G147&lt;1,G147&gt;5,H147&lt;0,H147&gt;10),"بازبینی","تأیید")</x:f>
        <x:v>تأیید</x:v>
      </x:c>
    </x:row>
    <x:row r="148" ht="23" customHeight="1">
      <x:c r="A148" s="16" t="str">
        <x:v>RESP-0140</x:v>
      </x:c>
      <x:c r="B148" s="20" t="n">
        <x:v>46184</x:v>
      </x:c>
      <x:c r="C148" s="16" t="str">
        <x:v>وب‌سایت</x:v>
      </x:c>
      <x:c r="D148" s="16" t="str">
        <x:v>تهران</x:v>
      </x:c>
      <x:c r="E148" s="16" t="str">
        <x:v>فروش</x:v>
      </x:c>
      <x:c r="F148" s="16" t="n">
        <x:v>5</x:v>
      </x:c>
      <x:c r="G148" s="16" t="n">
        <x:v>5</x:v>
      </x:c>
      <x:c r="H148" s="16" t="n">
        <x:v>10</x:v>
      </x:c>
      <x:c r="I148" s="18" t="str">
        <x:f>IF(OR(F148&lt;1,F148&gt;5,G148&lt;1,G148&gt;5,H148&lt;0,H148&gt;10),"نامعتبر",IF(H148&gt;=9,"حامی",IF(H148&lt;=6,"منتقد","منفعل")))</x:f>
        <x:v>حامی</x:v>
      </x:c>
      <x:c r="J148" s="18" t="str">
        <x:f>IF(OR(F148&lt;1,F148&gt;5,G148&lt;1,G148&gt;5,H148&lt;0,H148&gt;10),"بازبینی","تأیید")</x:f>
        <x:v>تأیید</x:v>
      </x:c>
    </x:row>
    <x:row r="149" ht="23" customHeight="1">
      <x:c r="A149" s="16" t="str">
        <x:v>RESP-0141</x:v>
      </x:c>
      <x:c r="B149" s="20" t="n">
        <x:v>46068</x:v>
      </x:c>
      <x:c r="C149" s="16" t="str">
        <x:v>پیام‌رسان</x:v>
      </x:c>
      <x:c r="D149" s="16" t="str">
        <x:v>تهران</x:v>
      </x:c>
      <x:c r="E149" s="16" t="str">
        <x:v>آموزش</x:v>
      </x:c>
      <x:c r="F149" s="16" t="n">
        <x:v>4</x:v>
      </x:c>
      <x:c r="G149" s="16" t="n">
        <x:v>4</x:v>
      </x:c>
      <x:c r="H149" s="16" t="n">
        <x:v>4</x:v>
      </x:c>
      <x:c r="I149" s="18" t="str">
        <x:f>IF(OR(F149&lt;1,F149&gt;5,G149&lt;1,G149&gt;5,H149&lt;0,H149&gt;10),"نامعتبر",IF(H149&gt;=9,"حامی",IF(H149&lt;=6,"منتقد","منفعل")))</x:f>
        <x:v>منتقد</x:v>
      </x:c>
      <x:c r="J149" s="18" t="str">
        <x:f>IF(OR(F149&lt;1,F149&gt;5,G149&lt;1,G149&gt;5,H149&lt;0,H149&gt;10),"بازبینی","تأیید")</x:f>
        <x:v>تأیید</x:v>
      </x:c>
    </x:row>
    <x:row r="150" ht="23" customHeight="1">
      <x:c r="A150" s="16" t="str">
        <x:v>RESP-0142</x:v>
      </x:c>
      <x:c r="B150" s="20" t="n">
        <x:v>46198</x:v>
      </x:c>
      <x:c r="C150" s="16" t="str">
        <x:v>تماس تلفنی</x:v>
      </x:c>
      <x:c r="D150" s="16" t="str">
        <x:v>مشهد</x:v>
      </x:c>
      <x:c r="E150" s="16" t="str">
        <x:v>آموزش</x:v>
      </x:c>
      <x:c r="F150" s="16" t="n">
        <x:v>5</x:v>
      </x:c>
      <x:c r="G150" s="16" t="n">
        <x:v>4</x:v>
      </x:c>
      <x:c r="H150" s="16" t="n">
        <x:v>8</x:v>
      </x:c>
      <x:c r="I150" s="18" t="str">
        <x:f>IF(OR(F150&lt;1,F150&gt;5,G150&lt;1,G150&gt;5,H150&lt;0,H150&gt;10),"نامعتبر",IF(H150&gt;=9,"حامی",IF(H150&lt;=6,"منتقد","منفعل")))</x:f>
        <x:v>منفعل</x:v>
      </x:c>
      <x:c r="J150" s="18" t="str">
        <x:f>IF(OR(F150&lt;1,F150&gt;5,G150&lt;1,G150&gt;5,H150&lt;0,H150&gt;10),"بازبینی","تأیید")</x:f>
        <x:v>تأیید</x:v>
      </x:c>
    </x:row>
    <x:row r="151" ht="23" customHeight="1">
      <x:c r="A151" s="16" t="str">
        <x:v>RESP-0143</x:v>
      </x:c>
      <x:c r="B151" s="20" t="n">
        <x:v>46226</x:v>
      </x:c>
      <x:c r="C151" s="16" t="str">
        <x:v>پیام‌رسان</x:v>
      </x:c>
      <x:c r="D151" s="16" t="str">
        <x:v>اصفهان</x:v>
      </x:c>
      <x:c r="E151" s="16" t="str">
        <x:v>فروش</x:v>
      </x:c>
      <x:c r="F151" s="16" t="n">
        <x:v>3</x:v>
      </x:c>
      <x:c r="G151" s="16" t="n">
        <x:v>4</x:v>
      </x:c>
      <x:c r="H151" s="16" t="n">
        <x:v>4</x:v>
      </x:c>
      <x:c r="I151" s="18" t="str">
        <x:f>IF(OR(F151&lt;1,F151&gt;5,G151&lt;1,G151&gt;5,H151&lt;0,H151&gt;10),"نامعتبر",IF(H151&gt;=9,"حامی",IF(H151&lt;=6,"منتقد","منفعل")))</x:f>
        <x:v>منتقد</x:v>
      </x:c>
      <x:c r="J151" s="18" t="str">
        <x:f>IF(OR(F151&lt;1,F151&gt;5,G151&lt;1,G151&gt;5,H151&lt;0,H151&gt;10),"بازبینی","تأیید")</x:f>
        <x:v>تأیید</x:v>
      </x:c>
    </x:row>
    <x:row r="152" ht="23" customHeight="1">
      <x:c r="A152" s="16" t="str">
        <x:v>RESP-0144</x:v>
      </x:c>
      <x:c r="B152" s="20" t="n">
        <x:v>46082</x:v>
      </x:c>
      <x:c r="C152" s="16" t="str">
        <x:v>پیام‌رسان</x:v>
      </x:c>
      <x:c r="D152" s="16" t="str">
        <x:v>اصفهان</x:v>
      </x:c>
      <x:c r="E152" s="16" t="str">
        <x:v>فروش</x:v>
      </x:c>
      <x:c r="F152" s="16" t="n">
        <x:v>5</x:v>
      </x:c>
      <x:c r="G152" s="16" t="n">
        <x:v>5</x:v>
      </x:c>
      <x:c r="H152" s="16" t="n">
        <x:v>9</x:v>
      </x:c>
      <x:c r="I152" s="18" t="str">
        <x:f>IF(OR(F152&lt;1,F152&gt;5,G152&lt;1,G152&gt;5,H152&lt;0,H152&gt;10),"نامعتبر",IF(H152&gt;=9,"حامی",IF(H152&lt;=6,"منتقد","منفعل")))</x:f>
        <x:v>حامی</x:v>
      </x:c>
      <x:c r="J152" s="18" t="str">
        <x:f>IF(OR(F152&lt;1,F152&gt;5,G152&lt;1,G152&gt;5,H152&lt;0,H152&gt;10),"بازبینی","تأیید")</x:f>
        <x:v>تأیید</x:v>
      </x:c>
    </x:row>
    <x:row r="153" ht="23" customHeight="1">
      <x:c r="A153" s="16" t="str">
        <x:v>RESP-0145</x:v>
      </x:c>
      <x:c r="B153" s="20" t="n">
        <x:v>46072</x:v>
      </x:c>
      <x:c r="C153" s="16" t="str">
        <x:v>حضوری</x:v>
      </x:c>
      <x:c r="D153" s="16" t="str">
        <x:v>تبریز</x:v>
      </x:c>
      <x:c r="E153" s="16" t="str">
        <x:v>فروش</x:v>
      </x:c>
      <x:c r="F153" s="16" t="n">
        <x:v>5</x:v>
      </x:c>
      <x:c r="G153" s="16" t="n">
        <x:v>5</x:v>
      </x:c>
      <x:c r="H153" s="16" t="n">
        <x:v>10</x:v>
      </x:c>
      <x:c r="I153" s="18" t="str">
        <x:f>IF(OR(F153&lt;1,F153&gt;5,G153&lt;1,G153&gt;5,H153&lt;0,H153&gt;10),"نامعتبر",IF(H153&gt;=9,"حامی",IF(H153&lt;=6,"منتقد","منفعل")))</x:f>
        <x:v>حامی</x:v>
      </x:c>
      <x:c r="J153" s="18" t="str">
        <x:f>IF(OR(F153&lt;1,F153&gt;5,G153&lt;1,G153&gt;5,H153&lt;0,H153&gt;10),"بازبینی","تأیید")</x:f>
        <x:v>تأیید</x:v>
      </x:c>
    </x:row>
    <x:row r="154" ht="23" customHeight="1">
      <x:c r="A154" s="16" t="str">
        <x:v>RESP-0146</x:v>
      </x:c>
      <x:c r="B154" s="20" t="n">
        <x:v>46069</x:v>
      </x:c>
      <x:c r="C154" s="16" t="str">
        <x:v>وب‌سایت</x:v>
      </x:c>
      <x:c r="D154" s="16" t="str">
        <x:v>اصفهان</x:v>
      </x:c>
      <x:c r="E154" s="16" t="str">
        <x:v>فروش</x:v>
      </x:c>
      <x:c r="F154" s="16" t="n">
        <x:v>3</x:v>
      </x:c>
      <x:c r="G154" s="16" t="n">
        <x:v>3</x:v>
      </x:c>
      <x:c r="H154" s="16" t="n">
        <x:v>6</x:v>
      </x:c>
      <x:c r="I154" s="18" t="str">
        <x:f>IF(OR(F154&lt;1,F154&gt;5,G154&lt;1,G154&gt;5,H154&lt;0,H154&gt;10),"نامعتبر",IF(H154&gt;=9,"حامی",IF(H154&lt;=6,"منتقد","منفعل")))</x:f>
        <x:v>منتقد</x:v>
      </x:c>
      <x:c r="J154" s="18" t="str">
        <x:f>IF(OR(F154&lt;1,F154&gt;5,G154&lt;1,G154&gt;5,H154&lt;0,H154&gt;10),"بازبینی","تأیید")</x:f>
        <x:v>تأیید</x:v>
      </x:c>
    </x:row>
    <x:row r="155" ht="23" customHeight="1">
      <x:c r="A155" s="16" t="str">
        <x:v>RESP-0147</x:v>
      </x:c>
      <x:c r="B155" s="20" t="n">
        <x:v>46290</x:v>
      </x:c>
      <x:c r="C155" s="16" t="str">
        <x:v>وب‌سایت</x:v>
      </x:c>
      <x:c r="D155" s="16" t="str">
        <x:v>کرج</x:v>
      </x:c>
      <x:c r="E155" s="16" t="str">
        <x:v>پشتیبانی</x:v>
      </x:c>
      <x:c r="F155" s="16" t="n">
        <x:v>4</x:v>
      </x:c>
      <x:c r="G155" s="16" t="n">
        <x:v>4</x:v>
      </x:c>
      <x:c r="H155" s="16" t="n">
        <x:v>7</x:v>
      </x:c>
      <x:c r="I155" s="18" t="str">
        <x:f>IF(OR(F155&lt;1,F155&gt;5,G155&lt;1,G155&gt;5,H155&lt;0,H155&gt;10),"نامعتبر",IF(H155&gt;=9,"حامی",IF(H155&lt;=6,"منتقد","منفعل")))</x:f>
        <x:v>منفعل</x:v>
      </x:c>
      <x:c r="J155" s="18" t="str">
        <x:f>IF(OR(F155&lt;1,F155&gt;5,G155&lt;1,G155&gt;5,H155&lt;0,H155&gt;10),"بازبینی","تأیید")</x:f>
        <x:v>تأیید</x:v>
      </x:c>
    </x:row>
    <x:row r="156" ht="23" customHeight="1">
      <x:c r="A156" s="16" t="str">
        <x:v>RESP-0148</x:v>
      </x:c>
      <x:c r="B156" s="20" t="n">
        <x:v>46038</x:v>
      </x:c>
      <x:c r="C156" s="16" t="str">
        <x:v>حضوری</x:v>
      </x:c>
      <x:c r="D156" s="16" t="str">
        <x:v>مشهد</x:v>
      </x:c>
      <x:c r="E156" s="16" t="str">
        <x:v>آموزش</x:v>
      </x:c>
      <x:c r="F156" s="16" t="n">
        <x:v>3</x:v>
      </x:c>
      <x:c r="G156" s="16" t="n">
        <x:v>3</x:v>
      </x:c>
      <x:c r="H156" s="16" t="n">
        <x:v>5</x:v>
      </x:c>
      <x:c r="I156" s="18" t="str">
        <x:f>IF(OR(F156&lt;1,F156&gt;5,G156&lt;1,G156&gt;5,H156&lt;0,H156&gt;10),"نامعتبر",IF(H156&gt;=9,"حامی",IF(H156&lt;=6,"منتقد","منفعل")))</x:f>
        <x:v>منتقد</x:v>
      </x:c>
      <x:c r="J156" s="18" t="str">
        <x:f>IF(OR(F156&lt;1,F156&gt;5,G156&lt;1,G156&gt;5,H156&lt;0,H156&gt;10),"بازبینی","تأیید")</x:f>
        <x:v>تأیید</x:v>
      </x:c>
    </x:row>
    <x:row r="157" ht="23" customHeight="1">
      <x:c r="A157" s="16" t="str">
        <x:v>RESP-0149</x:v>
      </x:c>
      <x:c r="B157" s="20" t="n">
        <x:v>46135</x:v>
      </x:c>
      <x:c r="C157" s="16" t="str">
        <x:v>حضوری</x:v>
      </x:c>
      <x:c r="D157" s="16" t="str">
        <x:v>اصفهان</x:v>
      </x:c>
      <x:c r="E157" s="16" t="str">
        <x:v>فروش</x:v>
      </x:c>
      <x:c r="F157" s="16" t="n">
        <x:v>5</x:v>
      </x:c>
      <x:c r="G157" s="16" t="n">
        <x:v>4</x:v>
      </x:c>
      <x:c r="H157" s="16" t="n">
        <x:v>10</x:v>
      </x:c>
      <x:c r="I157" s="18" t="str">
        <x:f>IF(OR(F157&lt;1,F157&gt;5,G157&lt;1,G157&gt;5,H157&lt;0,H157&gt;10),"نامعتبر",IF(H157&gt;=9,"حامی",IF(H157&lt;=6,"منتقد","منفعل")))</x:f>
        <x:v>حامی</x:v>
      </x:c>
      <x:c r="J157" s="18" t="str">
        <x:f>IF(OR(F157&lt;1,F157&gt;5,G157&lt;1,G157&gt;5,H157&lt;0,H157&gt;10),"بازبینی","تأیید")</x:f>
        <x:v>تأیید</x:v>
      </x:c>
    </x:row>
    <x:row r="158" ht="23" customHeight="1">
      <x:c r="A158" s="16" t="str">
        <x:v>RESP-0150</x:v>
      </x:c>
      <x:c r="B158" s="20" t="n">
        <x:v>46186</x:v>
      </x:c>
      <x:c r="C158" s="16" t="str">
        <x:v>وب‌سایت</x:v>
      </x:c>
      <x:c r="D158" s="16" t="str">
        <x:v>تهران</x:v>
      </x:c>
      <x:c r="E158" s="16" t="str">
        <x:v>آموزش</x:v>
      </x:c>
      <x:c r="F158" s="16" t="n">
        <x:v>5</x:v>
      </x:c>
      <x:c r="G158" s="16" t="n">
        <x:v>4</x:v>
      </x:c>
      <x:c r="H158" s="16" t="n">
        <x:v>10</x:v>
      </x:c>
      <x:c r="I158" s="18" t="str">
        <x:f>IF(OR(F158&lt;1,F158&gt;5,G158&lt;1,G158&gt;5,H158&lt;0,H158&gt;10),"نامعتبر",IF(H158&gt;=9,"حامی",IF(H158&lt;=6,"منتقد","منفعل")))</x:f>
        <x:v>حامی</x:v>
      </x:c>
      <x:c r="J158" s="18" t="str">
        <x:f>IF(OR(F158&lt;1,F158&gt;5,G158&lt;1,G158&gt;5,H158&lt;0,H158&gt;10),"بازبینی","تأیید")</x:f>
        <x:v>تأیید</x:v>
      </x:c>
    </x:row>
    <x:row r="159" ht="23" customHeight="1">
      <x:c r="A159" s="16" t="str">
        <x:v>RESP-0151</x:v>
      </x:c>
      <x:c r="B159" s="20" t="n">
        <x:v>46035</x:v>
      </x:c>
      <x:c r="C159" s="16" t="str">
        <x:v>تماس تلفنی</x:v>
      </x:c>
      <x:c r="D159" s="16" t="str">
        <x:v>کرج</x:v>
      </x:c>
      <x:c r="E159" s="16" t="str">
        <x:v>فروش</x:v>
      </x:c>
      <x:c r="F159" s="16" t="n">
        <x:v>5</x:v>
      </x:c>
      <x:c r="G159" s="16" t="n">
        <x:v>5</x:v>
      </x:c>
      <x:c r="H159" s="16" t="n">
        <x:v>10</x:v>
      </x:c>
      <x:c r="I159" s="18" t="str">
        <x:f>IF(OR(F159&lt;1,F159&gt;5,G159&lt;1,G159&gt;5,H159&lt;0,H159&gt;10),"نامعتبر",IF(H159&gt;=9,"حامی",IF(H159&lt;=6,"منتقد","منفعل")))</x:f>
        <x:v>حامی</x:v>
      </x:c>
      <x:c r="J159" s="18" t="str">
        <x:f>IF(OR(F159&lt;1,F159&gt;5,G159&lt;1,G159&gt;5,H159&lt;0,H159&gt;10),"بازبینی","تأیید")</x:f>
        <x:v>تأیید</x:v>
      </x:c>
    </x:row>
    <x:row r="160" ht="23" customHeight="1">
      <x:c r="A160" s="16" t="str">
        <x:v>RESP-0152</x:v>
      </x:c>
      <x:c r="B160" s="20" t="n">
        <x:v>46041</x:v>
      </x:c>
      <x:c r="C160" s="16" t="str">
        <x:v>پیام‌رسان</x:v>
      </x:c>
      <x:c r="D160" s="16" t="str">
        <x:v>تبریز</x:v>
      </x:c>
      <x:c r="E160" s="16" t="str">
        <x:v>پشتیبانی</x:v>
      </x:c>
      <x:c r="F160" s="16" t="n">
        <x:v>4</x:v>
      </x:c>
      <x:c r="G160" s="16" t="n">
        <x:v>4</x:v>
      </x:c>
      <x:c r="H160" s="16" t="n">
        <x:v>8</x:v>
      </x:c>
      <x:c r="I160" s="18" t="str">
        <x:f>IF(OR(F160&lt;1,F160&gt;5,G160&lt;1,G160&gt;5,H160&lt;0,H160&gt;10),"نامعتبر",IF(H160&gt;=9,"حامی",IF(H160&lt;=6,"منتقد","منفعل")))</x:f>
        <x:v>منفعل</x:v>
      </x:c>
      <x:c r="J160" s="18" t="str">
        <x:f>IF(OR(F160&lt;1,F160&gt;5,G160&lt;1,G160&gt;5,H160&lt;0,H160&gt;10),"بازبینی","تأیید")</x:f>
        <x:v>تأیید</x:v>
      </x:c>
    </x:row>
    <x:row r="161" ht="23" customHeight="1">
      <x:c r="A161" s="16" t="str">
        <x:v>RESP-0153</x:v>
      </x:c>
      <x:c r="B161" s="20" t="n">
        <x:v>46033</x:v>
      </x:c>
      <x:c r="C161" s="16" t="str">
        <x:v>پیام‌رسان</x:v>
      </x:c>
      <x:c r="D161" s="16" t="str">
        <x:v>کرج</x:v>
      </x:c>
      <x:c r="E161" s="16" t="str">
        <x:v>فروش</x:v>
      </x:c>
      <x:c r="F161" s="16" t="n">
        <x:v>2</x:v>
      </x:c>
      <x:c r="G161" s="16" t="n">
        <x:v>2</x:v>
      </x:c>
      <x:c r="H161" s="16" t="n">
        <x:v>4</x:v>
      </x:c>
      <x:c r="I161" s="18" t="str">
        <x:f>IF(OR(F161&lt;1,F161&gt;5,G161&lt;1,G161&gt;5,H161&lt;0,H161&gt;10),"نامعتبر",IF(H161&gt;=9,"حامی",IF(H161&lt;=6,"منتقد","منفعل")))</x:f>
        <x:v>منتقد</x:v>
      </x:c>
      <x:c r="J161" s="18" t="str">
        <x:f>IF(OR(F161&lt;1,F161&gt;5,G161&lt;1,G161&gt;5,H161&lt;0,H161&gt;10),"بازبینی","تأیید")</x:f>
        <x:v>تأیید</x:v>
      </x:c>
    </x:row>
    <x:row r="162" ht="23" customHeight="1">
      <x:c r="A162" s="16" t="str">
        <x:v>RESP-0154</x:v>
      </x:c>
      <x:c r="B162" s="20" t="n">
        <x:v>46248</x:v>
      </x:c>
      <x:c r="C162" s="16" t="str">
        <x:v>پیام‌رسان</x:v>
      </x:c>
      <x:c r="D162" s="16" t="str">
        <x:v>شیراز</x:v>
      </x:c>
      <x:c r="E162" s="16" t="str">
        <x:v>فروش</x:v>
      </x:c>
      <x:c r="F162" s="16" t="n">
        <x:v>4</x:v>
      </x:c>
      <x:c r="G162" s="16" t="n">
        <x:v>4</x:v>
      </x:c>
      <x:c r="H162" s="16" t="n">
        <x:v>6</x:v>
      </x:c>
      <x:c r="I162" s="18" t="str">
        <x:f>IF(OR(F162&lt;1,F162&gt;5,G162&lt;1,G162&gt;5,H162&lt;0,H162&gt;10),"نامعتبر",IF(H162&gt;=9,"حامی",IF(H162&lt;=6,"منتقد","منفعل")))</x:f>
        <x:v>منتقد</x:v>
      </x:c>
      <x:c r="J162" s="18" t="str">
        <x:f>IF(OR(F162&lt;1,F162&gt;5,G162&lt;1,G162&gt;5,H162&lt;0,H162&gt;10),"بازبینی","تأیید")</x:f>
        <x:v>تأیید</x:v>
      </x:c>
    </x:row>
    <x:row r="163" ht="23" customHeight="1">
      <x:c r="A163" s="16" t="str">
        <x:v>RESP-0155</x:v>
      </x:c>
      <x:c r="B163" s="20" t="n">
        <x:v>46288</x:v>
      </x:c>
      <x:c r="C163" s="16" t="str">
        <x:v>حضوری</x:v>
      </x:c>
      <x:c r="D163" s="16" t="str">
        <x:v>مشهد</x:v>
      </x:c>
      <x:c r="E163" s="16" t="str">
        <x:v>فروش</x:v>
      </x:c>
      <x:c r="F163" s="16" t="n">
        <x:v>4</x:v>
      </x:c>
      <x:c r="G163" s="16" t="n">
        <x:v>4</x:v>
      </x:c>
      <x:c r="H163" s="16" t="n">
        <x:v>8</x:v>
      </x:c>
      <x:c r="I163" s="18" t="str">
        <x:f>IF(OR(F163&lt;1,F163&gt;5,G163&lt;1,G163&gt;5,H163&lt;0,H163&gt;10),"نامعتبر",IF(H163&gt;=9,"حامی",IF(H163&lt;=6,"منتقد","منفعل")))</x:f>
        <x:v>منفعل</x:v>
      </x:c>
      <x:c r="J163" s="18" t="str">
        <x:f>IF(OR(F163&lt;1,F163&gt;5,G163&lt;1,G163&gt;5,H163&lt;0,H163&gt;10),"بازبینی","تأیید")</x:f>
        <x:v>تأیید</x:v>
      </x:c>
    </x:row>
    <x:row r="164" ht="23" customHeight="1">
      <x:c r="A164" s="16" t="str">
        <x:v>RESP-0156</x:v>
      </x:c>
      <x:c r="B164" s="20" t="n">
        <x:v>46122</x:v>
      </x:c>
      <x:c r="C164" s="16" t="str">
        <x:v>وب‌سایت</x:v>
      </x:c>
      <x:c r="D164" s="16" t="str">
        <x:v>تبریز</x:v>
      </x:c>
      <x:c r="E164" s="16" t="str">
        <x:v>آموزش</x:v>
      </x:c>
      <x:c r="F164" s="16" t="n">
        <x:v>3</x:v>
      </x:c>
      <x:c r="G164" s="16" t="n">
        <x:v>3</x:v>
      </x:c>
      <x:c r="H164" s="16" t="n">
        <x:v>5</x:v>
      </x:c>
      <x:c r="I164" s="18" t="str">
        <x:f>IF(OR(F164&lt;1,F164&gt;5,G164&lt;1,G164&gt;5,H164&lt;0,H164&gt;10),"نامعتبر",IF(H164&gt;=9,"حامی",IF(H164&lt;=6,"منتقد","منفعل")))</x:f>
        <x:v>منتقد</x:v>
      </x:c>
      <x:c r="J164" s="18" t="str">
        <x:f>IF(OR(F164&lt;1,F164&gt;5,G164&lt;1,G164&gt;5,H164&lt;0,H164&gt;10),"بازبینی","تأیید")</x:f>
        <x:v>تأیید</x:v>
      </x:c>
    </x:row>
    <x:row r="165" ht="23" customHeight="1">
      <x:c r="A165" s="16" t="str">
        <x:v>RESP-0157</x:v>
      </x:c>
      <x:c r="B165" s="20" t="n">
        <x:v>46044</x:v>
      </x:c>
      <x:c r="C165" s="16" t="str">
        <x:v>پیام‌رسان</x:v>
      </x:c>
      <x:c r="D165" s="16" t="str">
        <x:v>مشهد</x:v>
      </x:c>
      <x:c r="E165" s="16" t="str">
        <x:v>فروش</x:v>
      </x:c>
      <x:c r="F165" s="16" t="n">
        <x:v>5</x:v>
      </x:c>
      <x:c r="G165" s="16" t="n">
        <x:v>4</x:v>
      </x:c>
      <x:c r="H165" s="16" t="n">
        <x:v>10</x:v>
      </x:c>
      <x:c r="I165" s="18" t="str">
        <x:f>IF(OR(F165&lt;1,F165&gt;5,G165&lt;1,G165&gt;5,H165&lt;0,H165&gt;10),"نامعتبر",IF(H165&gt;=9,"حامی",IF(H165&lt;=6,"منتقد","منفعل")))</x:f>
        <x:v>حامی</x:v>
      </x:c>
      <x:c r="J165" s="18" t="str">
        <x:f>IF(OR(F165&lt;1,F165&gt;5,G165&lt;1,G165&gt;5,H165&lt;0,H165&gt;10),"بازبینی","تأیید")</x:f>
        <x:v>تأیید</x:v>
      </x:c>
    </x:row>
    <x:row r="166" ht="23" customHeight="1">
      <x:c r="A166" s="16" t="str">
        <x:v>RESP-0158</x:v>
      </x:c>
      <x:c r="B166" s="20" t="n">
        <x:v>46043</x:v>
      </x:c>
      <x:c r="C166" s="16" t="str">
        <x:v>پیام‌رسان</x:v>
      </x:c>
      <x:c r="D166" s="16" t="str">
        <x:v>مشهد</x:v>
      </x:c>
      <x:c r="E166" s="16" t="str">
        <x:v>پشتیبانی</x:v>
      </x:c>
      <x:c r="F166" s="16" t="n">
        <x:v>5</x:v>
      </x:c>
      <x:c r="G166" s="16" t="n">
        <x:v>5</x:v>
      </x:c>
      <x:c r="H166" s="16" t="n">
        <x:v>8</x:v>
      </x:c>
      <x:c r="I166" s="18" t="str">
        <x:f>IF(OR(F166&lt;1,F166&gt;5,G166&lt;1,G166&gt;5,H166&lt;0,H166&gt;10),"نامعتبر",IF(H166&gt;=9,"حامی",IF(H166&lt;=6,"منتقد","منفعل")))</x:f>
        <x:v>منفعل</x:v>
      </x:c>
      <x:c r="J166" s="18" t="str">
        <x:f>IF(OR(F166&lt;1,F166&gt;5,G166&lt;1,G166&gt;5,H166&lt;0,H166&gt;10),"بازبینی","تأیید")</x:f>
        <x:v>تأیید</x:v>
      </x:c>
    </x:row>
    <x:row r="167" ht="23" customHeight="1">
      <x:c r="A167" s="16" t="str">
        <x:v>RESP-0159</x:v>
      </x:c>
      <x:c r="B167" s="20" t="n">
        <x:v>46184</x:v>
      </x:c>
      <x:c r="C167" s="16" t="str">
        <x:v>وب‌سایت</x:v>
      </x:c>
      <x:c r="D167" s="16" t="str">
        <x:v>تبریز</x:v>
      </x:c>
      <x:c r="E167" s="16" t="str">
        <x:v>فروش</x:v>
      </x:c>
      <x:c r="F167" s="16" t="n">
        <x:v>3</x:v>
      </x:c>
      <x:c r="G167" s="16" t="n">
        <x:v>3</x:v>
      </x:c>
      <x:c r="H167" s="16" t="n">
        <x:v>2</x:v>
      </x:c>
      <x:c r="I167" s="18" t="str">
        <x:f>IF(OR(F167&lt;1,F167&gt;5,G167&lt;1,G167&gt;5,H167&lt;0,H167&gt;10),"نامعتبر",IF(H167&gt;=9,"حامی",IF(H167&lt;=6,"منتقد","منفعل")))</x:f>
        <x:v>منتقد</x:v>
      </x:c>
      <x:c r="J167" s="18" t="str">
        <x:f>IF(OR(F167&lt;1,F167&gt;5,G167&lt;1,G167&gt;5,H167&lt;0,H167&gt;10),"بازبینی","تأیید")</x:f>
        <x:v>تأیید</x:v>
      </x:c>
    </x:row>
    <x:row r="168" ht="23" customHeight="1">
      <x:c r="A168" s="16" t="str">
        <x:v>RESP-0160</x:v>
      </x:c>
      <x:c r="B168" s="20" t="n">
        <x:v>46183</x:v>
      </x:c>
      <x:c r="C168" s="16" t="str">
        <x:v>تماس تلفنی</x:v>
      </x:c>
      <x:c r="D168" s="16" t="str">
        <x:v>تهران</x:v>
      </x:c>
      <x:c r="E168" s="16" t="str">
        <x:v>آموزش</x:v>
      </x:c>
      <x:c r="F168" s="16" t="n">
        <x:v>4</x:v>
      </x:c>
      <x:c r="G168" s="16" t="n">
        <x:v>4</x:v>
      </x:c>
      <x:c r="H168" s="16" t="n">
        <x:v>7</x:v>
      </x:c>
      <x:c r="I168" s="18" t="str">
        <x:f>IF(OR(F168&lt;1,F168&gt;5,G168&lt;1,G168&gt;5,H168&lt;0,H168&gt;10),"نامعتبر",IF(H168&gt;=9,"حامی",IF(H168&lt;=6,"منتقد","منفعل")))</x:f>
        <x:v>منفعل</x:v>
      </x:c>
      <x:c r="J168" s="18" t="str">
        <x:f>IF(OR(F168&lt;1,F168&gt;5,G168&lt;1,G168&gt;5,H168&lt;0,H168&gt;10),"بازبینی","تأیید")</x:f>
        <x:v>تأیید</x:v>
      </x:c>
    </x:row>
    <x:row r="169" ht="23" customHeight="1">
      <x:c r="A169" s="16" t="str">
        <x:v>RESP-0161</x:v>
      </x:c>
      <x:c r="B169" s="20" t="n">
        <x:v>46260</x:v>
      </x:c>
      <x:c r="C169" s="16" t="str">
        <x:v>تماس تلفنی</x:v>
      </x:c>
      <x:c r="D169" s="16" t="str">
        <x:v>شیراز</x:v>
      </x:c>
      <x:c r="E169" s="16" t="str">
        <x:v>پشتیبانی</x:v>
      </x:c>
      <x:c r="F169" s="16" t="n">
        <x:v>5</x:v>
      </x:c>
      <x:c r="G169" s="16" t="n">
        <x:v>5</x:v>
      </x:c>
      <x:c r="H169" s="16" t="n">
        <x:v>10</x:v>
      </x:c>
      <x:c r="I169" s="18" t="str">
        <x:f>IF(OR(F169&lt;1,F169&gt;5,G169&lt;1,G169&gt;5,H169&lt;0,H169&gt;10),"نامعتبر",IF(H169&gt;=9,"حامی",IF(H169&lt;=6,"منتقد","منفعل")))</x:f>
        <x:v>حامی</x:v>
      </x:c>
      <x:c r="J169" s="18" t="str">
        <x:f>IF(OR(F169&lt;1,F169&gt;5,G169&lt;1,G169&gt;5,H169&lt;0,H169&gt;10),"بازبینی","تأیید")</x:f>
        <x:v>تأیید</x:v>
      </x:c>
    </x:row>
    <x:row r="170" ht="23" customHeight="1">
      <x:c r="A170" s="16" t="str">
        <x:v>RESP-0162</x:v>
      </x:c>
      <x:c r="B170" s="20" t="n">
        <x:v>46034</x:v>
      </x:c>
      <x:c r="C170" s="16" t="str">
        <x:v>وب‌سایت</x:v>
      </x:c>
      <x:c r="D170" s="16" t="str">
        <x:v>کرج</x:v>
      </x:c>
      <x:c r="E170" s="16" t="str">
        <x:v>فروش</x:v>
      </x:c>
      <x:c r="F170" s="16" t="n">
        <x:v>4</x:v>
      </x:c>
      <x:c r="G170" s="16" t="n">
        <x:v>4</x:v>
      </x:c>
      <x:c r="H170" s="16" t="n">
        <x:v>8</x:v>
      </x:c>
      <x:c r="I170" s="18" t="str">
        <x:f>IF(OR(F170&lt;1,F170&gt;5,G170&lt;1,G170&gt;5,H170&lt;0,H170&gt;10),"نامعتبر",IF(H170&gt;=9,"حامی",IF(H170&lt;=6,"منتقد","منفعل")))</x:f>
        <x:v>منفعل</x:v>
      </x:c>
      <x:c r="J170" s="18" t="str">
        <x:f>IF(OR(F170&lt;1,F170&gt;5,G170&lt;1,G170&gt;5,H170&lt;0,H170&gt;10),"بازبینی","تأیید")</x:f>
        <x:v>تأیید</x:v>
      </x:c>
    </x:row>
    <x:row r="171" ht="23" customHeight="1">
      <x:c r="A171" s="16" t="str">
        <x:v>RESP-0163</x:v>
      </x:c>
      <x:c r="B171" s="20" t="n">
        <x:v>46282</x:v>
      </x:c>
      <x:c r="C171" s="16" t="str">
        <x:v>حضوری</x:v>
      </x:c>
      <x:c r="D171" s="16" t="str">
        <x:v>تهران</x:v>
      </x:c>
      <x:c r="E171" s="16" t="str">
        <x:v>آموزش</x:v>
      </x:c>
      <x:c r="F171" s="16" t="n">
        <x:v>4</x:v>
      </x:c>
      <x:c r="G171" s="16" t="n">
        <x:v>4</x:v>
      </x:c>
      <x:c r="H171" s="16" t="n">
        <x:v>7</x:v>
      </x:c>
      <x:c r="I171" s="18" t="str">
        <x:f>IF(OR(F171&lt;1,F171&gt;5,G171&lt;1,G171&gt;5,H171&lt;0,H171&gt;10),"نامعتبر",IF(H171&gt;=9,"حامی",IF(H171&lt;=6,"منتقد","منفعل")))</x:f>
        <x:v>منفعل</x:v>
      </x:c>
      <x:c r="J171" s="18" t="str">
        <x:f>IF(OR(F171&lt;1,F171&gt;5,G171&lt;1,G171&gt;5,H171&lt;0,H171&gt;10),"بازبینی","تأیید")</x:f>
        <x:v>تأیید</x:v>
      </x:c>
    </x:row>
    <x:row r="172" ht="23" customHeight="1">
      <x:c r="A172" s="16" t="str">
        <x:v>RESP-0164</x:v>
      </x:c>
      <x:c r="B172" s="20" t="n">
        <x:v>46191</x:v>
      </x:c>
      <x:c r="C172" s="16" t="str">
        <x:v>تماس تلفنی</x:v>
      </x:c>
      <x:c r="D172" s="16" t="str">
        <x:v>اصفهان</x:v>
      </x:c>
      <x:c r="E172" s="16" t="str">
        <x:v>آموزش</x:v>
      </x:c>
      <x:c r="F172" s="16" t="n">
        <x:v>5</x:v>
      </x:c>
      <x:c r="G172" s="16" t="n">
        <x:v>4</x:v>
      </x:c>
      <x:c r="H172" s="16" t="n">
        <x:v>10</x:v>
      </x:c>
      <x:c r="I172" s="18" t="str">
        <x:f>IF(OR(F172&lt;1,F172&gt;5,G172&lt;1,G172&gt;5,H172&lt;0,H172&gt;10),"نامعتبر",IF(H172&gt;=9,"حامی",IF(H172&lt;=6,"منتقد","منفعل")))</x:f>
        <x:v>حامی</x:v>
      </x:c>
      <x:c r="J172" s="18" t="str">
        <x:f>IF(OR(F172&lt;1,F172&gt;5,G172&lt;1,G172&gt;5,H172&lt;0,H172&gt;10),"بازبینی","تأیید")</x:f>
        <x:v>تأیید</x:v>
      </x:c>
    </x:row>
    <x:row r="173" ht="23" customHeight="1">
      <x:c r="A173" s="16" t="str">
        <x:v>RESP-0165</x:v>
      </x:c>
      <x:c r="B173" s="20" t="n">
        <x:v>46103</x:v>
      </x:c>
      <x:c r="C173" s="16" t="str">
        <x:v>پیام‌رسان</x:v>
      </x:c>
      <x:c r="D173" s="16" t="str">
        <x:v>شیراز</x:v>
      </x:c>
      <x:c r="E173" s="16" t="str">
        <x:v>آموزش</x:v>
      </x:c>
      <x:c r="F173" s="16" t="n">
        <x:v>3</x:v>
      </x:c>
      <x:c r="G173" s="16" t="n">
        <x:v>3</x:v>
      </x:c>
      <x:c r="H173" s="16" t="n">
        <x:v>4</x:v>
      </x:c>
      <x:c r="I173" s="18" t="str">
        <x:f>IF(OR(F173&lt;1,F173&gt;5,G173&lt;1,G173&gt;5,H173&lt;0,H173&gt;10),"نامعتبر",IF(H173&gt;=9,"حامی",IF(H173&lt;=6,"منتقد","منفعل")))</x:f>
        <x:v>منتقد</x:v>
      </x:c>
      <x:c r="J173" s="18" t="str">
        <x:f>IF(OR(F173&lt;1,F173&gt;5,G173&lt;1,G173&gt;5,H173&lt;0,H173&gt;10),"بازبینی","تأیید")</x:f>
        <x:v>تأیید</x:v>
      </x:c>
    </x:row>
    <x:row r="174" ht="23" customHeight="1">
      <x:c r="A174" s="16" t="str">
        <x:v>RESP-0166</x:v>
      </x:c>
      <x:c r="B174" s="20" t="n">
        <x:v>46117</x:v>
      </x:c>
      <x:c r="C174" s="16" t="str">
        <x:v>حضوری</x:v>
      </x:c>
      <x:c r="D174" s="16" t="str">
        <x:v>شیراز</x:v>
      </x:c>
      <x:c r="E174" s="16" t="str">
        <x:v>فروش</x:v>
      </x:c>
      <x:c r="F174" s="16" t="n">
        <x:v>2</x:v>
      </x:c>
      <x:c r="G174" s="16" t="n">
        <x:v>2</x:v>
      </x:c>
      <x:c r="H174" s="16" t="n">
        <x:v>3</x:v>
      </x:c>
      <x:c r="I174" s="18" t="str">
        <x:f>IF(OR(F174&lt;1,F174&gt;5,G174&lt;1,G174&gt;5,H174&lt;0,H174&gt;10),"نامعتبر",IF(H174&gt;=9,"حامی",IF(H174&lt;=6,"منتقد","منفعل")))</x:f>
        <x:v>منتقد</x:v>
      </x:c>
      <x:c r="J174" s="18" t="str">
        <x:f>IF(OR(F174&lt;1,F174&gt;5,G174&lt;1,G174&gt;5,H174&lt;0,H174&gt;10),"بازبینی","تأیید")</x:f>
        <x:v>تأیید</x:v>
      </x:c>
    </x:row>
    <x:row r="175" ht="23" customHeight="1">
      <x:c r="A175" s="16" t="str">
        <x:v>RESP-0167</x:v>
      </x:c>
      <x:c r="B175" s="20" t="n">
        <x:v>46159</x:v>
      </x:c>
      <x:c r="C175" s="16" t="str">
        <x:v>حضوری</x:v>
      </x:c>
      <x:c r="D175" s="16" t="str">
        <x:v>تبریز</x:v>
      </x:c>
      <x:c r="E175" s="16" t="str">
        <x:v>آموزش</x:v>
      </x:c>
      <x:c r="F175" s="16" t="n">
        <x:v>4</x:v>
      </x:c>
      <x:c r="G175" s="16" t="n">
        <x:v>4</x:v>
      </x:c>
      <x:c r="H175" s="16" t="n">
        <x:v>7</x:v>
      </x:c>
      <x:c r="I175" s="18" t="str">
        <x:f>IF(OR(F175&lt;1,F175&gt;5,G175&lt;1,G175&gt;5,H175&lt;0,H175&gt;10),"نامعتبر",IF(H175&gt;=9,"حامی",IF(H175&lt;=6,"منتقد","منفعل")))</x:f>
        <x:v>منفعل</x:v>
      </x:c>
      <x:c r="J175" s="18" t="str">
        <x:f>IF(OR(F175&lt;1,F175&gt;5,G175&lt;1,G175&gt;5,H175&lt;0,H175&gt;10),"بازبینی","تأیید")</x:f>
        <x:v>تأیید</x:v>
      </x:c>
    </x:row>
    <x:row r="176" ht="23" customHeight="1">
      <x:c r="A176" s="16" t="str">
        <x:v>RESP-0168</x:v>
      </x:c>
      <x:c r="B176" s="20" t="n">
        <x:v>46252</x:v>
      </x:c>
      <x:c r="C176" s="16" t="str">
        <x:v>تماس تلفنی</x:v>
      </x:c>
      <x:c r="D176" s="16" t="str">
        <x:v>تهران</x:v>
      </x:c>
      <x:c r="E176" s="16" t="str">
        <x:v>آموزش</x:v>
      </x:c>
      <x:c r="F176" s="16" t="n">
        <x:v>4</x:v>
      </x:c>
      <x:c r="G176" s="16" t="n">
        <x:v>4</x:v>
      </x:c>
      <x:c r="H176" s="16" t="n">
        <x:v>9</x:v>
      </x:c>
      <x:c r="I176" s="18" t="str">
        <x:f>IF(OR(F176&lt;1,F176&gt;5,G176&lt;1,G176&gt;5,H176&lt;0,H176&gt;10),"نامعتبر",IF(H176&gt;=9,"حامی",IF(H176&lt;=6,"منتقد","منفعل")))</x:f>
        <x:v>حامی</x:v>
      </x:c>
      <x:c r="J176" s="18" t="str">
        <x:f>IF(OR(F176&lt;1,F176&gt;5,G176&lt;1,G176&gt;5,H176&lt;0,H176&gt;10),"بازبینی","تأیید")</x:f>
        <x:v>تأیید</x:v>
      </x:c>
    </x:row>
    <x:row r="177" ht="23" customHeight="1">
      <x:c r="A177" s="16" t="str">
        <x:v>RESP-0169</x:v>
      </x:c>
      <x:c r="B177" s="20" t="n">
        <x:v>46126</x:v>
      </x:c>
      <x:c r="C177" s="16" t="str">
        <x:v>حضوری</x:v>
      </x:c>
      <x:c r="D177" s="16" t="str">
        <x:v>تبریز</x:v>
      </x:c>
      <x:c r="E177" s="16" t="str">
        <x:v>پشتیبانی</x:v>
      </x:c>
      <x:c r="F177" s="16" t="n">
        <x:v>5</x:v>
      </x:c>
      <x:c r="G177" s="16" t="n">
        <x:v>5</x:v>
      </x:c>
      <x:c r="H177" s="16" t="n">
        <x:v>9</x:v>
      </x:c>
      <x:c r="I177" s="18" t="str">
        <x:f>IF(OR(F177&lt;1,F177&gt;5,G177&lt;1,G177&gt;5,H177&lt;0,H177&gt;10),"نامعتبر",IF(H177&gt;=9,"حامی",IF(H177&lt;=6,"منتقد","منفعل")))</x:f>
        <x:v>حامی</x:v>
      </x:c>
      <x:c r="J177" s="18" t="str">
        <x:f>IF(OR(F177&lt;1,F177&gt;5,G177&lt;1,G177&gt;5,H177&lt;0,H177&gt;10),"بازبینی","تأیید")</x:f>
        <x:v>تأیید</x:v>
      </x:c>
    </x:row>
    <x:row r="178" ht="23" customHeight="1">
      <x:c r="A178" s="16" t="str">
        <x:v>RESP-0170</x:v>
      </x:c>
      <x:c r="B178" s="20" t="n">
        <x:v>46116</x:v>
      </x:c>
      <x:c r="C178" s="16" t="str">
        <x:v>پیام‌رسان</x:v>
      </x:c>
      <x:c r="D178" s="16" t="str">
        <x:v>کرج</x:v>
      </x:c>
      <x:c r="E178" s="16" t="str">
        <x:v>آموزش</x:v>
      </x:c>
      <x:c r="F178" s="16" t="n">
        <x:v>2</x:v>
      </x:c>
      <x:c r="G178" s="16" t="n">
        <x:v>2</x:v>
      </x:c>
      <x:c r="H178" s="16" t="n">
        <x:v>5</x:v>
      </x:c>
      <x:c r="I178" s="18" t="str">
        <x:f>IF(OR(F178&lt;1,F178&gt;5,G178&lt;1,G178&gt;5,H178&lt;0,H178&gt;10),"نامعتبر",IF(H178&gt;=9,"حامی",IF(H178&lt;=6,"منتقد","منفعل")))</x:f>
        <x:v>منتقد</x:v>
      </x:c>
      <x:c r="J178" s="18" t="str">
        <x:f>IF(OR(F178&lt;1,F178&gt;5,G178&lt;1,G178&gt;5,H178&lt;0,H178&gt;10),"بازبینی","تأیید")</x:f>
        <x:v>تأیید</x:v>
      </x:c>
    </x:row>
    <x:row r="179" ht="23" customHeight="1">
      <x:c r="A179" s="16" t="str">
        <x:v>RESP-0171</x:v>
      </x:c>
      <x:c r="B179" s="20" t="n">
        <x:v>46092</x:v>
      </x:c>
      <x:c r="C179" s="16" t="str">
        <x:v>پیام‌رسان</x:v>
      </x:c>
      <x:c r="D179" s="16" t="str">
        <x:v>تبریز</x:v>
      </x:c>
      <x:c r="E179" s="16" t="str">
        <x:v>پشتیبانی</x:v>
      </x:c>
      <x:c r="F179" s="16" t="n">
        <x:v>5</x:v>
      </x:c>
      <x:c r="G179" s="16" t="n">
        <x:v>5</x:v>
      </x:c>
      <x:c r="H179" s="16" t="n">
        <x:v>9</x:v>
      </x:c>
      <x:c r="I179" s="18" t="str">
        <x:f>IF(OR(F179&lt;1,F179&gt;5,G179&lt;1,G179&gt;5,H179&lt;0,H179&gt;10),"نامعتبر",IF(H179&gt;=9,"حامی",IF(H179&lt;=6,"منتقد","منفعل")))</x:f>
        <x:v>حامی</x:v>
      </x:c>
      <x:c r="J179" s="18" t="str">
        <x:f>IF(OR(F179&lt;1,F179&gt;5,G179&lt;1,G179&gt;5,H179&lt;0,H179&gt;10),"بازبینی","تأیید")</x:f>
        <x:v>تأیید</x:v>
      </x:c>
    </x:row>
    <x:row r="180" ht="23" customHeight="1">
      <x:c r="A180" s="16" t="str">
        <x:v>RESP-0172</x:v>
      </x:c>
      <x:c r="B180" s="20" t="n">
        <x:v>46211</x:v>
      </x:c>
      <x:c r="C180" s="16" t="str">
        <x:v>پیام‌رسان</x:v>
      </x:c>
      <x:c r="D180" s="16" t="str">
        <x:v>شیراز</x:v>
      </x:c>
      <x:c r="E180" s="16" t="str">
        <x:v>آموزش</x:v>
      </x:c>
      <x:c r="F180" s="16" t="n">
        <x:v>4</x:v>
      </x:c>
      <x:c r="G180" s="16" t="n">
        <x:v>4</x:v>
      </x:c>
      <x:c r="H180" s="16" t="n">
        <x:v>4</x:v>
      </x:c>
      <x:c r="I180" s="18" t="str">
        <x:f>IF(OR(F180&lt;1,F180&gt;5,G180&lt;1,G180&gt;5,H180&lt;0,H180&gt;10),"نامعتبر",IF(H180&gt;=9,"حامی",IF(H180&lt;=6,"منتقد","منفعل")))</x:f>
        <x:v>منتقد</x:v>
      </x:c>
      <x:c r="J180" s="18" t="str">
        <x:f>IF(OR(F180&lt;1,F180&gt;5,G180&lt;1,G180&gt;5,H180&lt;0,H180&gt;10),"بازبینی","تأیید")</x:f>
        <x:v>تأیید</x:v>
      </x:c>
    </x:row>
    <x:row r="181" ht="23" customHeight="1">
      <x:c r="A181" s="16" t="str">
        <x:v>RESP-0173</x:v>
      </x:c>
      <x:c r="B181" s="20" t="n">
        <x:v>46071</x:v>
      </x:c>
      <x:c r="C181" s="16" t="str">
        <x:v>حضوری</x:v>
      </x:c>
      <x:c r="D181" s="16" t="str">
        <x:v>اصفهان</x:v>
      </x:c>
      <x:c r="E181" s="16" t="str">
        <x:v>فروش</x:v>
      </x:c>
      <x:c r="F181" s="16" t="n">
        <x:v>1</x:v>
      </x:c>
      <x:c r="G181" s="16" t="n">
        <x:v>2</x:v>
      </x:c>
      <x:c r="H181" s="16" t="n">
        <x:v>0</x:v>
      </x:c>
      <x:c r="I181" s="18" t="str">
        <x:f>IF(OR(F181&lt;1,F181&gt;5,G181&lt;1,G181&gt;5,H181&lt;0,H181&gt;10),"نامعتبر",IF(H181&gt;=9,"حامی",IF(H181&lt;=6,"منتقد","منفعل")))</x:f>
        <x:v>منتقد</x:v>
      </x:c>
      <x:c r="J181" s="18" t="str">
        <x:f>IF(OR(F181&lt;1,F181&gt;5,G181&lt;1,G181&gt;5,H181&lt;0,H181&gt;10),"بازبینی","تأیید")</x:f>
        <x:v>تأیید</x:v>
      </x:c>
    </x:row>
    <x:row r="182" ht="23" customHeight="1">
      <x:c r="A182" s="16" t="str">
        <x:v>RESP-0174</x:v>
      </x:c>
      <x:c r="B182" s="20" t="n">
        <x:v>46079</x:v>
      </x:c>
      <x:c r="C182" s="16" t="str">
        <x:v>حضوری</x:v>
      </x:c>
      <x:c r="D182" s="16" t="str">
        <x:v>تبریز</x:v>
      </x:c>
      <x:c r="E182" s="16" t="str">
        <x:v>آموزش</x:v>
      </x:c>
      <x:c r="F182" s="16" t="n">
        <x:v>4</x:v>
      </x:c>
      <x:c r="G182" s="16" t="n">
        <x:v>5</x:v>
      </x:c>
      <x:c r="H182" s="16" t="n">
        <x:v>9</x:v>
      </x:c>
      <x:c r="I182" s="18" t="str">
        <x:f>IF(OR(F182&lt;1,F182&gt;5,G182&lt;1,G182&gt;5,H182&lt;0,H182&gt;10),"نامعتبر",IF(H182&gt;=9,"حامی",IF(H182&lt;=6,"منتقد","منفعل")))</x:f>
        <x:v>حامی</x:v>
      </x:c>
      <x:c r="J182" s="18" t="str">
        <x:f>IF(OR(F182&lt;1,F182&gt;5,G182&lt;1,G182&gt;5,H182&lt;0,H182&gt;10),"بازبینی","تأیید")</x:f>
        <x:v>تأیید</x:v>
      </x:c>
    </x:row>
    <x:row r="183" ht="23" customHeight="1">
      <x:c r="A183" s="16" t="str">
        <x:v>RESP-0175</x:v>
      </x:c>
      <x:c r="B183" s="20" t="n">
        <x:v>46077</x:v>
      </x:c>
      <x:c r="C183" s="16" t="str">
        <x:v>پیام‌رسان</x:v>
      </x:c>
      <x:c r="D183" s="16" t="str">
        <x:v>تبریز</x:v>
      </x:c>
      <x:c r="E183" s="16" t="str">
        <x:v>آموزش</x:v>
      </x:c>
      <x:c r="F183" s="16" t="n">
        <x:v>5</x:v>
      </x:c>
      <x:c r="G183" s="16" t="n">
        <x:v>5</x:v>
      </x:c>
      <x:c r="H183" s="16" t="n">
        <x:v>6</x:v>
      </x:c>
      <x:c r="I183" s="18" t="str">
        <x:f>IF(OR(F183&lt;1,F183&gt;5,G183&lt;1,G183&gt;5,H183&lt;0,H183&gt;10),"نامعتبر",IF(H183&gt;=9,"حامی",IF(H183&lt;=6,"منتقد","منفعل")))</x:f>
        <x:v>منتقد</x:v>
      </x:c>
      <x:c r="J183" s="18" t="str">
        <x:f>IF(OR(F183&lt;1,F183&gt;5,G183&lt;1,G183&gt;5,H183&lt;0,H183&gt;10),"بازبینی","تأیید")</x:f>
        <x:v>تأیید</x:v>
      </x:c>
    </x:row>
    <x:row r="184" ht="23" customHeight="1">
      <x:c r="A184" s="16" t="str">
        <x:v>RESP-0176</x:v>
      </x:c>
      <x:c r="B184" s="20" t="n">
        <x:v>46118</x:v>
      </x:c>
      <x:c r="C184" s="16" t="str">
        <x:v>حضوری</x:v>
      </x:c>
      <x:c r="D184" s="16" t="str">
        <x:v>کرج</x:v>
      </x:c>
      <x:c r="E184" s="16" t="str">
        <x:v>آموزش</x:v>
      </x:c>
      <x:c r="F184" s="16" t="n">
        <x:v>4</x:v>
      </x:c>
      <x:c r="G184" s="16" t="n">
        <x:v>4</x:v>
      </x:c>
      <x:c r="H184" s="16" t="n">
        <x:v>7</x:v>
      </x:c>
      <x:c r="I184" s="18" t="str">
        <x:f>IF(OR(F184&lt;1,F184&gt;5,G184&lt;1,G184&gt;5,H184&lt;0,H184&gt;10),"نامعتبر",IF(H184&gt;=9,"حامی",IF(H184&lt;=6,"منتقد","منفعل")))</x:f>
        <x:v>منفعل</x:v>
      </x:c>
      <x:c r="J184" s="18" t="str">
        <x:f>IF(OR(F184&lt;1,F184&gt;5,G184&lt;1,G184&gt;5,H184&lt;0,H184&gt;10),"بازبینی","تأیید")</x:f>
        <x:v>تأیید</x:v>
      </x:c>
    </x:row>
    <x:row r="185" ht="23" customHeight="1">
      <x:c r="A185" s="16" t="str">
        <x:v>RESP-0177</x:v>
      </x:c>
      <x:c r="B185" s="20" t="n">
        <x:v>46259</x:v>
      </x:c>
      <x:c r="C185" s="16" t="str">
        <x:v>وب‌سایت</x:v>
      </x:c>
      <x:c r="D185" s="16" t="str">
        <x:v>اصفهان</x:v>
      </x:c>
      <x:c r="E185" s="16" t="str">
        <x:v>آموزش</x:v>
      </x:c>
      <x:c r="F185" s="16" t="n">
        <x:v>4</x:v>
      </x:c>
      <x:c r="G185" s="16" t="n">
        <x:v>3</x:v>
      </x:c>
      <x:c r="H185" s="16" t="n">
        <x:v>9</x:v>
      </x:c>
      <x:c r="I185" s="18" t="str">
        <x:f>IF(OR(F185&lt;1,F185&gt;5,G185&lt;1,G185&gt;5,H185&lt;0,H185&gt;10),"نامعتبر",IF(H185&gt;=9,"حامی",IF(H185&lt;=6,"منتقد","منفعل")))</x:f>
        <x:v>حامی</x:v>
      </x:c>
      <x:c r="J185" s="18" t="str">
        <x:f>IF(OR(F185&lt;1,F185&gt;5,G185&lt;1,G185&gt;5,H185&lt;0,H185&gt;10),"بازبینی","تأیید")</x:f>
        <x:v>تأیید</x:v>
      </x:c>
    </x:row>
    <x:row r="186" ht="23" customHeight="1">
      <x:c r="A186" s="16" t="str">
        <x:v>RESP-0178</x:v>
      </x:c>
      <x:c r="B186" s="20" t="n">
        <x:v>46245</x:v>
      </x:c>
      <x:c r="C186" s="16" t="str">
        <x:v>حضوری</x:v>
      </x:c>
      <x:c r="D186" s="16" t="str">
        <x:v>مشهد</x:v>
      </x:c>
      <x:c r="E186" s="16" t="str">
        <x:v>فروش</x:v>
      </x:c>
      <x:c r="F186" s="16" t="n">
        <x:v>5</x:v>
      </x:c>
      <x:c r="G186" s="16" t="n">
        <x:v>5</x:v>
      </x:c>
      <x:c r="H186" s="16" t="n">
        <x:v>10</x:v>
      </x:c>
      <x:c r="I186" s="18" t="str">
        <x:f>IF(OR(F186&lt;1,F186&gt;5,G186&lt;1,G186&gt;5,H186&lt;0,H186&gt;10),"نامعتبر",IF(H186&gt;=9,"حامی",IF(H186&lt;=6,"منتقد","منفعل")))</x:f>
        <x:v>حامی</x:v>
      </x:c>
      <x:c r="J186" s="18" t="str">
        <x:f>IF(OR(F186&lt;1,F186&gt;5,G186&lt;1,G186&gt;5,H186&lt;0,H186&gt;10),"بازبینی","تأیید")</x:f>
        <x:v>تأیید</x:v>
      </x:c>
    </x:row>
    <x:row r="187" ht="23" customHeight="1">
      <x:c r="A187" s="16" t="str">
        <x:v>RESP-0179</x:v>
      </x:c>
      <x:c r="B187" s="20" t="n">
        <x:v>46189</x:v>
      </x:c>
      <x:c r="C187" s="16" t="str">
        <x:v>تماس تلفنی</x:v>
      </x:c>
      <x:c r="D187" s="16" t="str">
        <x:v>کرج</x:v>
      </x:c>
      <x:c r="E187" s="16" t="str">
        <x:v>پشتیبانی</x:v>
      </x:c>
      <x:c r="F187" s="16" t="n">
        <x:v>3</x:v>
      </x:c>
      <x:c r="G187" s="16" t="n">
        <x:v>2</x:v>
      </x:c>
      <x:c r="H187" s="16" t="n">
        <x:v>5</x:v>
      </x:c>
      <x:c r="I187" s="18" t="str">
        <x:f>IF(OR(F187&lt;1,F187&gt;5,G187&lt;1,G187&gt;5,H187&lt;0,H187&gt;10),"نامعتبر",IF(H187&gt;=9,"حامی",IF(H187&lt;=6,"منتقد","منفعل")))</x:f>
        <x:v>منتقد</x:v>
      </x:c>
      <x:c r="J187" s="18" t="str">
        <x:f>IF(OR(F187&lt;1,F187&gt;5,G187&lt;1,G187&gt;5,H187&lt;0,H187&gt;10),"بازبینی","تأیید")</x:f>
        <x:v>تأیید</x:v>
      </x:c>
    </x:row>
    <x:row r="188" ht="23" customHeight="1">
      <x:c r="A188" s="16" t="str">
        <x:v>RESP-0180</x:v>
      </x:c>
      <x:c r="B188" s="20" t="n">
        <x:v>46143</x:v>
      </x:c>
      <x:c r="C188" s="16" t="str">
        <x:v>تماس تلفنی</x:v>
      </x:c>
      <x:c r="D188" s="16" t="str">
        <x:v>مشهد</x:v>
      </x:c>
      <x:c r="E188" s="16" t="str">
        <x:v>فروش</x:v>
      </x:c>
      <x:c r="F188" s="16" t="n">
        <x:v>4</x:v>
      </x:c>
      <x:c r="G188" s="16" t="n">
        <x:v>3</x:v>
      </x:c>
      <x:c r="H188" s="16" t="n">
        <x:v>8</x:v>
      </x:c>
      <x:c r="I188" s="18" t="str">
        <x:f>IF(OR(F188&lt;1,F188&gt;5,G188&lt;1,G188&gt;5,H188&lt;0,H188&gt;10),"نامعتبر",IF(H188&gt;=9,"حامی",IF(H188&lt;=6,"منتقد","منفعل")))</x:f>
        <x:v>منفعل</x:v>
      </x:c>
      <x:c r="J188" s="18" t="str">
        <x:f>IF(OR(F188&lt;1,F188&gt;5,G188&lt;1,G188&gt;5,H188&lt;0,H188&gt;10),"بازبینی","تأیید")</x:f>
        <x:v>تأیید</x:v>
      </x:c>
    </x:row>
    <x:row r="189" ht="23" customHeight="1">
      <x:c r="A189" s="16" t="str">
        <x:v>RESP-0181</x:v>
      </x:c>
      <x:c r="B189" s="20" t="n">
        <x:v>46168</x:v>
      </x:c>
      <x:c r="C189" s="16" t="str">
        <x:v>حضوری</x:v>
      </x:c>
      <x:c r="D189" s="16" t="str">
        <x:v>تهران</x:v>
      </x:c>
      <x:c r="E189" s="16" t="str">
        <x:v>آموزش</x:v>
      </x:c>
      <x:c r="F189" s="16" t="n">
        <x:v>4</x:v>
      </x:c>
      <x:c r="G189" s="16" t="n">
        <x:v>5</x:v>
      </x:c>
      <x:c r="H189" s="16" t="n">
        <x:v>7</x:v>
      </x:c>
      <x:c r="I189" s="18" t="str">
        <x:f>IF(OR(F189&lt;1,F189&gt;5,G189&lt;1,G189&gt;5,H189&lt;0,H189&gt;10),"نامعتبر",IF(H189&gt;=9,"حامی",IF(H189&lt;=6,"منتقد","منفعل")))</x:f>
        <x:v>منفعل</x:v>
      </x:c>
      <x:c r="J189" s="18" t="str">
        <x:f>IF(OR(F189&lt;1,F189&gt;5,G189&lt;1,G189&gt;5,H189&lt;0,H189&gt;10),"بازبینی","تأیید")</x:f>
        <x:v>تأیید</x:v>
      </x:c>
    </x:row>
    <x:row r="190" ht="23" customHeight="1">
      <x:c r="A190" s="16" t="str">
        <x:v>RESP-0182</x:v>
      </x:c>
      <x:c r="B190" s="20" t="n">
        <x:v>46032</x:v>
      </x:c>
      <x:c r="C190" s="16" t="str">
        <x:v>وب‌سایت</x:v>
      </x:c>
      <x:c r="D190" s="16" t="str">
        <x:v>شیراز</x:v>
      </x:c>
      <x:c r="E190" s="16" t="str">
        <x:v>پشتیبانی</x:v>
      </x:c>
      <x:c r="F190" s="16" t="n">
        <x:v>4</x:v>
      </x:c>
      <x:c r="G190" s="16" t="n">
        <x:v>4</x:v>
      </x:c>
      <x:c r="H190" s="16" t="n">
        <x:v>7</x:v>
      </x:c>
      <x:c r="I190" s="18" t="str">
        <x:f>IF(OR(F190&lt;1,F190&gt;5,G190&lt;1,G190&gt;5,H190&lt;0,H190&gt;10),"نامعتبر",IF(H190&gt;=9,"حامی",IF(H190&lt;=6,"منتقد","منفعل")))</x:f>
        <x:v>منفعل</x:v>
      </x:c>
      <x:c r="J190" s="18" t="str">
        <x:f>IF(OR(F190&lt;1,F190&gt;5,G190&lt;1,G190&gt;5,H190&lt;0,H190&gt;10),"بازبینی","تأیید")</x:f>
        <x:v>تأیید</x:v>
      </x:c>
    </x:row>
    <x:row r="191" ht="23" customHeight="1">
      <x:c r="A191" s="16" t="str">
        <x:v>RESP-0183</x:v>
      </x:c>
      <x:c r="B191" s="20" t="n">
        <x:v>46224</x:v>
      </x:c>
      <x:c r="C191" s="16" t="str">
        <x:v>تماس تلفنی</x:v>
      </x:c>
      <x:c r="D191" s="16" t="str">
        <x:v>کرج</x:v>
      </x:c>
      <x:c r="E191" s="16" t="str">
        <x:v>آموزش</x:v>
      </x:c>
      <x:c r="F191" s="16" t="n">
        <x:v>4</x:v>
      </x:c>
      <x:c r="G191" s="16" t="n">
        <x:v>5</x:v>
      </x:c>
      <x:c r="H191" s="16" t="n">
        <x:v>9</x:v>
      </x:c>
      <x:c r="I191" s="18" t="str">
        <x:f>IF(OR(F191&lt;1,F191&gt;5,G191&lt;1,G191&gt;5,H191&lt;0,H191&gt;10),"نامعتبر",IF(H191&gt;=9,"حامی",IF(H191&lt;=6,"منتقد","منفعل")))</x:f>
        <x:v>حامی</x:v>
      </x:c>
      <x:c r="J191" s="18" t="str">
        <x:f>IF(OR(F191&lt;1,F191&gt;5,G191&lt;1,G191&gt;5,H191&lt;0,H191&gt;10),"بازبینی","تأیید")</x:f>
        <x:v>تأیید</x:v>
      </x:c>
    </x:row>
    <x:row r="192" ht="23" customHeight="1">
      <x:c r="A192" s="16" t="str">
        <x:v>RESP-0184</x:v>
      </x:c>
      <x:c r="B192" s="20" t="n">
        <x:v>46091</x:v>
      </x:c>
      <x:c r="C192" s="16" t="str">
        <x:v>تماس تلفنی</x:v>
      </x:c>
      <x:c r="D192" s="16" t="str">
        <x:v>اصفهان</x:v>
      </x:c>
      <x:c r="E192" s="16" t="str">
        <x:v>فروش</x:v>
      </x:c>
      <x:c r="F192" s="16" t="n">
        <x:v>5</x:v>
      </x:c>
      <x:c r="G192" s="16" t="n">
        <x:v>5</x:v>
      </x:c>
      <x:c r="H192" s="16" t="n">
        <x:v>10</x:v>
      </x:c>
      <x:c r="I192" s="18" t="str">
        <x:f>IF(OR(F192&lt;1,F192&gt;5,G192&lt;1,G192&gt;5,H192&lt;0,H192&gt;10),"نامعتبر",IF(H192&gt;=9,"حامی",IF(H192&lt;=6,"منتقد","منفعل")))</x:f>
        <x:v>حامی</x:v>
      </x:c>
      <x:c r="J192" s="18" t="str">
        <x:f>IF(OR(F192&lt;1,F192&gt;5,G192&lt;1,G192&gt;5,H192&lt;0,H192&gt;10),"بازبینی","تأیید")</x:f>
        <x:v>تأیید</x:v>
      </x:c>
    </x:row>
    <x:row r="193" ht="23" customHeight="1">
      <x:c r="A193" s="16" t="str">
        <x:v>RESP-0185</x:v>
      </x:c>
      <x:c r="B193" s="20" t="n">
        <x:v>46062</x:v>
      </x:c>
      <x:c r="C193" s="16" t="str">
        <x:v>پیام‌رسان</x:v>
      </x:c>
      <x:c r="D193" s="16" t="str">
        <x:v>کرج</x:v>
      </x:c>
      <x:c r="E193" s="16" t="str">
        <x:v>آموزش</x:v>
      </x:c>
      <x:c r="F193" s="16" t="n">
        <x:v>5</x:v>
      </x:c>
      <x:c r="G193" s="16" t="n">
        <x:v>5</x:v>
      </x:c>
      <x:c r="H193" s="16" t="n">
        <x:v>6</x:v>
      </x:c>
      <x:c r="I193" s="18" t="str">
        <x:f>IF(OR(F193&lt;1,F193&gt;5,G193&lt;1,G193&gt;5,H193&lt;0,H193&gt;10),"نامعتبر",IF(H193&gt;=9,"حامی",IF(H193&lt;=6,"منتقد","منفعل")))</x:f>
        <x:v>منتقد</x:v>
      </x:c>
      <x:c r="J193" s="18" t="str">
        <x:f>IF(OR(F193&lt;1,F193&gt;5,G193&lt;1,G193&gt;5,H193&lt;0,H193&gt;10),"بازبینی","تأیید")</x:f>
        <x:v>تأیید</x:v>
      </x:c>
    </x:row>
    <x:row r="194" ht="23" customHeight="1">
      <x:c r="A194" s="16" t="str">
        <x:v>RESP-0186</x:v>
      </x:c>
      <x:c r="B194" s="20" t="n">
        <x:v>46287</x:v>
      </x:c>
      <x:c r="C194" s="16" t="str">
        <x:v>تماس تلفنی</x:v>
      </x:c>
      <x:c r="D194" s="16" t="str">
        <x:v>کرج</x:v>
      </x:c>
      <x:c r="E194" s="16" t="str">
        <x:v>پشتیبانی</x:v>
      </x:c>
      <x:c r="F194" s="16" t="n">
        <x:v>5</x:v>
      </x:c>
      <x:c r="G194" s="16" t="n">
        <x:v>4</x:v>
      </x:c>
      <x:c r="H194" s="16" t="n">
        <x:v>6</x:v>
      </x:c>
      <x:c r="I194" s="18" t="str">
        <x:f>IF(OR(F194&lt;1,F194&gt;5,G194&lt;1,G194&gt;5,H194&lt;0,H194&gt;10),"نامعتبر",IF(H194&gt;=9,"حامی",IF(H194&lt;=6,"منتقد","منفعل")))</x:f>
        <x:v>منتقد</x:v>
      </x:c>
      <x:c r="J194" s="18" t="str">
        <x:f>IF(OR(F194&lt;1,F194&gt;5,G194&lt;1,G194&gt;5,H194&lt;0,H194&gt;10),"بازبینی","تأیید")</x:f>
        <x:v>تأیید</x:v>
      </x:c>
    </x:row>
    <x:row r="195" ht="23" customHeight="1">
      <x:c r="A195" s="16" t="str">
        <x:v>RESP-0187</x:v>
      </x:c>
      <x:c r="B195" s="20" t="n">
        <x:v>46210</x:v>
      </x:c>
      <x:c r="C195" s="16" t="str">
        <x:v>وب‌سایت</x:v>
      </x:c>
      <x:c r="D195" s="16" t="str">
        <x:v>تهران</x:v>
      </x:c>
      <x:c r="E195" s="16" t="str">
        <x:v>آموزش</x:v>
      </x:c>
      <x:c r="F195" s="16" t="n">
        <x:v>3</x:v>
      </x:c>
      <x:c r="G195" s="16" t="n">
        <x:v>2</x:v>
      </x:c>
      <x:c r="H195" s="16" t="n">
        <x:v>2</x:v>
      </x:c>
      <x:c r="I195" s="18" t="str">
        <x:f>IF(OR(F195&lt;1,F195&gt;5,G195&lt;1,G195&gt;5,H195&lt;0,H195&gt;10),"نامعتبر",IF(H195&gt;=9,"حامی",IF(H195&lt;=6,"منتقد","منفعل")))</x:f>
        <x:v>منتقد</x:v>
      </x:c>
      <x:c r="J195" s="18" t="str">
        <x:f>IF(OR(F195&lt;1,F195&gt;5,G195&lt;1,G195&gt;5,H195&lt;0,H195&gt;10),"بازبینی","تأیید")</x:f>
        <x:v>تأیید</x:v>
      </x:c>
    </x:row>
    <x:row r="196" ht="23" customHeight="1">
      <x:c r="A196" s="16" t="str">
        <x:v>RESP-0188</x:v>
      </x:c>
      <x:c r="B196" s="20" t="n">
        <x:v>46206</x:v>
      </x:c>
      <x:c r="C196" s="16" t="str">
        <x:v>تماس تلفنی</x:v>
      </x:c>
      <x:c r="D196" s="16" t="str">
        <x:v>کرج</x:v>
      </x:c>
      <x:c r="E196" s="16" t="str">
        <x:v>فروش</x:v>
      </x:c>
      <x:c r="F196" s="16" t="n">
        <x:v>3</x:v>
      </x:c>
      <x:c r="G196" s="16" t="n">
        <x:v>4</x:v>
      </x:c>
      <x:c r="H196" s="16" t="n">
        <x:v>4</x:v>
      </x:c>
      <x:c r="I196" s="18" t="str">
        <x:f>IF(OR(F196&lt;1,F196&gt;5,G196&lt;1,G196&gt;5,H196&lt;0,H196&gt;10),"نامعتبر",IF(H196&gt;=9,"حامی",IF(H196&lt;=6,"منتقد","منفعل")))</x:f>
        <x:v>منتقد</x:v>
      </x:c>
      <x:c r="J196" s="18" t="str">
        <x:f>IF(OR(F196&lt;1,F196&gt;5,G196&lt;1,G196&gt;5,H196&lt;0,H196&gt;10),"بازبینی","تأیید")</x:f>
        <x:v>تأیید</x:v>
      </x:c>
    </x:row>
    <x:row r="197" ht="23" customHeight="1">
      <x:c r="A197" s="16" t="str">
        <x:v>RESP-0189</x:v>
      </x:c>
      <x:c r="B197" s="20" t="n">
        <x:v>46098</x:v>
      </x:c>
      <x:c r="C197" s="16" t="str">
        <x:v>حضوری</x:v>
      </x:c>
      <x:c r="D197" s="16" t="str">
        <x:v>مشهد</x:v>
      </x:c>
      <x:c r="E197" s="16" t="str">
        <x:v>پشتیبانی</x:v>
      </x:c>
      <x:c r="F197" s="16" t="n">
        <x:v>5</x:v>
      </x:c>
      <x:c r="G197" s="16" t="n">
        <x:v>5</x:v>
      </x:c>
      <x:c r="H197" s="16" t="n">
        <x:v>8</x:v>
      </x:c>
      <x:c r="I197" s="18" t="str">
        <x:f>IF(OR(F197&lt;1,F197&gt;5,G197&lt;1,G197&gt;5,H197&lt;0,H197&gt;10),"نامعتبر",IF(H197&gt;=9,"حامی",IF(H197&lt;=6,"منتقد","منفعل")))</x:f>
        <x:v>منفعل</x:v>
      </x:c>
      <x:c r="J197" s="18" t="str">
        <x:f>IF(OR(F197&lt;1,F197&gt;5,G197&lt;1,G197&gt;5,H197&lt;0,H197&gt;10),"بازبینی","تأیید")</x:f>
        <x:v>تأیید</x:v>
      </x:c>
    </x:row>
    <x:row r="198" ht="23" customHeight="1">
      <x:c r="A198" s="16" t="str">
        <x:v>RESP-0190</x:v>
      </x:c>
      <x:c r="B198" s="20" t="n">
        <x:v>46099</x:v>
      </x:c>
      <x:c r="C198" s="16" t="str">
        <x:v>حضوری</x:v>
      </x:c>
      <x:c r="D198" s="16" t="str">
        <x:v>تبریز</x:v>
      </x:c>
      <x:c r="E198" s="16" t="str">
        <x:v>فروش</x:v>
      </x:c>
      <x:c r="F198" s="16" t="n">
        <x:v>4</x:v>
      </x:c>
      <x:c r="G198" s="16" t="n">
        <x:v>3</x:v>
      </x:c>
      <x:c r="H198" s="16" t="n">
        <x:v>9</x:v>
      </x:c>
      <x:c r="I198" s="18" t="str">
        <x:f>IF(OR(F198&lt;1,F198&gt;5,G198&lt;1,G198&gt;5,H198&lt;0,H198&gt;10),"نامعتبر",IF(H198&gt;=9,"حامی",IF(H198&lt;=6,"منتقد","منفعل")))</x:f>
        <x:v>حامی</x:v>
      </x:c>
      <x:c r="J198" s="18" t="str">
        <x:f>IF(OR(F198&lt;1,F198&gt;5,G198&lt;1,G198&gt;5,H198&lt;0,H198&gt;10),"بازبینی","تأیید")</x:f>
        <x:v>تأیید</x:v>
      </x:c>
    </x:row>
    <x:row r="199" ht="23" customHeight="1">
      <x:c r="A199" s="16" t="str">
        <x:v>RESP-0191</x:v>
      </x:c>
      <x:c r="B199" s="20" t="n">
        <x:v>46152</x:v>
      </x:c>
      <x:c r="C199" s="16" t="str">
        <x:v>تماس تلفنی</x:v>
      </x:c>
      <x:c r="D199" s="16" t="str">
        <x:v>اصفهان</x:v>
      </x:c>
      <x:c r="E199" s="16" t="str">
        <x:v>آموزش</x:v>
      </x:c>
      <x:c r="F199" s="16" t="n">
        <x:v>3</x:v>
      </x:c>
      <x:c r="G199" s="16" t="n">
        <x:v>2</x:v>
      </x:c>
      <x:c r="H199" s="16" t="n">
        <x:v>5</x:v>
      </x:c>
      <x:c r="I199" s="18" t="str">
        <x:f>IF(OR(F199&lt;1,F199&gt;5,G199&lt;1,G199&gt;5,H199&lt;0,H199&gt;10),"نامعتبر",IF(H199&gt;=9,"حامی",IF(H199&lt;=6,"منتقد","منفعل")))</x:f>
        <x:v>منتقد</x:v>
      </x:c>
      <x:c r="J199" s="18" t="str">
        <x:f>IF(OR(F199&lt;1,F199&gt;5,G199&lt;1,G199&gt;5,H199&lt;0,H199&gt;10),"بازبینی","تأیید")</x:f>
        <x:v>تأیید</x:v>
      </x:c>
    </x:row>
    <x:row r="200" ht="23" customHeight="1">
      <x:c r="A200" s="16" t="str">
        <x:v>RESP-0192</x:v>
      </x:c>
      <x:c r="B200" s="20" t="n">
        <x:v>46287</x:v>
      </x:c>
      <x:c r="C200" s="16" t="str">
        <x:v>وب‌سایت</x:v>
      </x:c>
      <x:c r="D200" s="16" t="str">
        <x:v>اصفهان</x:v>
      </x:c>
      <x:c r="E200" s="16" t="str">
        <x:v>پشتیبانی</x:v>
      </x:c>
      <x:c r="F200" s="16" t="n">
        <x:v>3</x:v>
      </x:c>
      <x:c r="G200" s="16" t="n">
        <x:v>4</x:v>
      </x:c>
      <x:c r="H200" s="16" t="n">
        <x:v>5</x:v>
      </x:c>
      <x:c r="I200" s="18" t="str">
        <x:f>IF(OR(F200&lt;1,F200&gt;5,G200&lt;1,G200&gt;5,H200&lt;0,H200&gt;10),"نامعتبر",IF(H200&gt;=9,"حامی",IF(H200&lt;=6,"منتقد","منفعل")))</x:f>
        <x:v>منتقد</x:v>
      </x:c>
      <x:c r="J200" s="18" t="str">
        <x:f>IF(OR(F200&lt;1,F200&gt;5,G200&lt;1,G200&gt;5,H200&lt;0,H200&gt;10),"بازبینی","تأیید")</x:f>
        <x:v>تأیید</x:v>
      </x:c>
    </x:row>
    <x:row r="201" ht="23" customHeight="1">
      <x:c r="A201" s="16" t="str">
        <x:v>RESP-0193</x:v>
      </x:c>
      <x:c r="B201" s="20" t="n">
        <x:v>46241</x:v>
      </x:c>
      <x:c r="C201" s="16" t="str">
        <x:v>حضوری</x:v>
      </x:c>
      <x:c r="D201" s="16" t="str">
        <x:v>مشهد</x:v>
      </x:c>
      <x:c r="E201" s="16" t="str">
        <x:v>فروش</x:v>
      </x:c>
      <x:c r="F201" s="16" t="n">
        <x:v>1</x:v>
      </x:c>
      <x:c r="G201" s="16" t="n">
        <x:v>1</x:v>
      </x:c>
      <x:c r="H201" s="16" t="n">
        <x:v>1</x:v>
      </x:c>
      <x:c r="I201" s="18" t="str">
        <x:f>IF(OR(F201&lt;1,F201&gt;5,G201&lt;1,G201&gt;5,H201&lt;0,H201&gt;10),"نامعتبر",IF(H201&gt;=9,"حامی",IF(H201&lt;=6,"منتقد","منفعل")))</x:f>
        <x:v>منتقد</x:v>
      </x:c>
      <x:c r="J201" s="18" t="str">
        <x:f>IF(OR(F201&lt;1,F201&gt;5,G201&lt;1,G201&gt;5,H201&lt;0,H201&gt;10),"بازبینی","تأیید")</x:f>
        <x:v>تأیید</x:v>
      </x:c>
    </x:row>
    <x:row r="202" ht="23" customHeight="1">
      <x:c r="A202" s="16" t="str">
        <x:v>RESP-0194</x:v>
      </x:c>
      <x:c r="B202" s="20" t="n">
        <x:v>46185</x:v>
      </x:c>
      <x:c r="C202" s="16" t="str">
        <x:v>پیام‌رسان</x:v>
      </x:c>
      <x:c r="D202" s="16" t="str">
        <x:v>مشهد</x:v>
      </x:c>
      <x:c r="E202" s="16" t="str">
        <x:v>فروش</x:v>
      </x:c>
      <x:c r="F202" s="16" t="n">
        <x:v>5</x:v>
      </x:c>
      <x:c r="G202" s="16" t="n">
        <x:v>5</x:v>
      </x:c>
      <x:c r="H202" s="16" t="n">
        <x:v>6</x:v>
      </x:c>
      <x:c r="I202" s="18" t="str">
        <x:f>IF(OR(F202&lt;1,F202&gt;5,G202&lt;1,G202&gt;5,H202&lt;0,H202&gt;10),"نامعتبر",IF(H202&gt;=9,"حامی",IF(H202&lt;=6,"منتقد","منفعل")))</x:f>
        <x:v>منتقد</x:v>
      </x:c>
      <x:c r="J202" s="18" t="str">
        <x:f>IF(OR(F202&lt;1,F202&gt;5,G202&lt;1,G202&gt;5,H202&lt;0,H202&gt;10),"بازبینی","تأیید")</x:f>
        <x:v>تأیید</x:v>
      </x:c>
    </x:row>
    <x:row r="203" ht="23" customHeight="1">
      <x:c r="A203" s="16" t="str">
        <x:v>RESP-0195</x:v>
      </x:c>
      <x:c r="B203" s="20" t="n">
        <x:v>46035</x:v>
      </x:c>
      <x:c r="C203" s="16" t="str">
        <x:v>حضوری</x:v>
      </x:c>
      <x:c r="D203" s="16" t="str">
        <x:v>کرج</x:v>
      </x:c>
      <x:c r="E203" s="16" t="str">
        <x:v>پشتیبانی</x:v>
      </x:c>
      <x:c r="F203" s="16" t="n">
        <x:v>3</x:v>
      </x:c>
      <x:c r="G203" s="16" t="n">
        <x:v>3</x:v>
      </x:c>
      <x:c r="H203" s="16" t="n">
        <x:v>6</x:v>
      </x:c>
      <x:c r="I203" s="18" t="str">
        <x:f>IF(OR(F203&lt;1,F203&gt;5,G203&lt;1,G203&gt;5,H203&lt;0,H203&gt;10),"نامعتبر",IF(H203&gt;=9,"حامی",IF(H203&lt;=6,"منتقد","منفعل")))</x:f>
        <x:v>منتقد</x:v>
      </x:c>
      <x:c r="J203" s="18" t="str">
        <x:f>IF(OR(F203&lt;1,F203&gt;5,G203&lt;1,G203&gt;5,H203&lt;0,H203&gt;10),"بازبینی","تأیید")</x:f>
        <x:v>تأیید</x:v>
      </x:c>
    </x:row>
    <x:row r="204" ht="23" customHeight="1">
      <x:c r="A204" s="16" t="str">
        <x:v>RESP-0196</x:v>
      </x:c>
      <x:c r="B204" s="20" t="n">
        <x:v>46226</x:v>
      </x:c>
      <x:c r="C204" s="16" t="str">
        <x:v>تماس تلفنی</x:v>
      </x:c>
      <x:c r="D204" s="16" t="str">
        <x:v>اصفهان</x:v>
      </x:c>
      <x:c r="E204" s="16" t="str">
        <x:v>آموزش</x:v>
      </x:c>
      <x:c r="F204" s="16" t="n">
        <x:v>4</x:v>
      </x:c>
      <x:c r="G204" s="16" t="n">
        <x:v>3</x:v>
      </x:c>
      <x:c r="H204" s="16" t="n">
        <x:v>6</x:v>
      </x:c>
      <x:c r="I204" s="18" t="str">
        <x:f>IF(OR(F204&lt;1,F204&gt;5,G204&lt;1,G204&gt;5,H204&lt;0,H204&gt;10),"نامعتبر",IF(H204&gt;=9,"حامی",IF(H204&lt;=6,"منتقد","منفعل")))</x:f>
        <x:v>منتقد</x:v>
      </x:c>
      <x:c r="J204" s="18" t="str">
        <x:f>IF(OR(F204&lt;1,F204&gt;5,G204&lt;1,G204&gt;5,H204&lt;0,H204&gt;10),"بازبینی","تأیید")</x:f>
        <x:v>تأیید</x:v>
      </x:c>
    </x:row>
    <x:row r="205" ht="23" customHeight="1">
      <x:c r="A205" s="16" t="str">
        <x:v>RESP-0197</x:v>
      </x:c>
      <x:c r="B205" s="20" t="n">
        <x:v>46187</x:v>
      </x:c>
      <x:c r="C205" s="16" t="str">
        <x:v>پیام‌رسان</x:v>
      </x:c>
      <x:c r="D205" s="16" t="str">
        <x:v>تبریز</x:v>
      </x:c>
      <x:c r="E205" s="16" t="str">
        <x:v>پشتیبانی</x:v>
      </x:c>
      <x:c r="F205" s="16" t="n">
        <x:v>3</x:v>
      </x:c>
      <x:c r="G205" s="16" t="n">
        <x:v>4</x:v>
      </x:c>
      <x:c r="H205" s="16" t="n">
        <x:v>4</x:v>
      </x:c>
      <x:c r="I205" s="18" t="str">
        <x:f>IF(OR(F205&lt;1,F205&gt;5,G205&lt;1,G205&gt;5,H205&lt;0,H205&gt;10),"نامعتبر",IF(H205&gt;=9,"حامی",IF(H205&lt;=6,"منتقد","منفعل")))</x:f>
        <x:v>منتقد</x:v>
      </x:c>
      <x:c r="J205" s="18" t="str">
        <x:f>IF(OR(F205&lt;1,F205&gt;5,G205&lt;1,G205&gt;5,H205&lt;0,H205&gt;10),"بازبینی","تأیید")</x:f>
        <x:v>تأیید</x:v>
      </x:c>
    </x:row>
    <x:row r="206" ht="23" customHeight="1">
      <x:c r="A206" s="16" t="str">
        <x:v>RESP-0198</x:v>
      </x:c>
      <x:c r="B206" s="20" t="n">
        <x:v>46208</x:v>
      </x:c>
      <x:c r="C206" s="16" t="str">
        <x:v>پیام‌رسان</x:v>
      </x:c>
      <x:c r="D206" s="16" t="str">
        <x:v>تبریز</x:v>
      </x:c>
      <x:c r="E206" s="16" t="str">
        <x:v>پشتیبانی</x:v>
      </x:c>
      <x:c r="F206" s="16" t="n">
        <x:v>5</x:v>
      </x:c>
      <x:c r="G206" s="16" t="n">
        <x:v>5</x:v>
      </x:c>
      <x:c r="H206" s="16" t="n">
        <x:v>9</x:v>
      </x:c>
      <x:c r="I206" s="18" t="str">
        <x:f>IF(OR(F206&lt;1,F206&gt;5,G206&lt;1,G206&gt;5,H206&lt;0,H206&gt;10),"نامعتبر",IF(H206&gt;=9,"حامی",IF(H206&lt;=6,"منتقد","منفعل")))</x:f>
        <x:v>حامی</x:v>
      </x:c>
      <x:c r="J206" s="18" t="str">
        <x:f>IF(OR(F206&lt;1,F206&gt;5,G206&lt;1,G206&gt;5,H206&lt;0,H206&gt;10),"بازبینی","تأیید")</x:f>
        <x:v>تأیید</x:v>
      </x:c>
    </x:row>
    <x:row r="207" ht="23" customHeight="1">
      <x:c r="A207" s="16" t="str">
        <x:v>RESP-0199</x:v>
      </x:c>
      <x:c r="B207" s="20" t="n">
        <x:v>46209</x:v>
      </x:c>
      <x:c r="C207" s="16" t="str">
        <x:v>وب‌سایت</x:v>
      </x:c>
      <x:c r="D207" s="16" t="str">
        <x:v>تبریز</x:v>
      </x:c>
      <x:c r="E207" s="16" t="str">
        <x:v>فروش</x:v>
      </x:c>
      <x:c r="F207" s="16" t="n">
        <x:v>1</x:v>
      </x:c>
      <x:c r="G207" s="16" t="n">
        <x:v>2</x:v>
      </x:c>
      <x:c r="H207" s="16" t="n">
        <x:v>2</x:v>
      </x:c>
      <x:c r="I207" s="18" t="str">
        <x:f>IF(OR(F207&lt;1,F207&gt;5,G207&lt;1,G207&gt;5,H207&lt;0,H207&gt;10),"نامعتبر",IF(H207&gt;=9,"حامی",IF(H207&lt;=6,"منتقد","منفعل")))</x:f>
        <x:v>منتقد</x:v>
      </x:c>
      <x:c r="J207" s="18" t="str">
        <x:f>IF(OR(F207&lt;1,F207&gt;5,G207&lt;1,G207&gt;5,H207&lt;0,H207&gt;10),"بازبینی","تأیید")</x:f>
        <x:v>تأیید</x:v>
      </x:c>
    </x:row>
    <x:row r="208" ht="23" customHeight="1">
      <x:c r="A208" s="16" t="str">
        <x:v>RESP-0200</x:v>
      </x:c>
      <x:c r="B208" s="20" t="n">
        <x:v>46280</x:v>
      </x:c>
      <x:c r="C208" s="16" t="str">
        <x:v>تماس تلفنی</x:v>
      </x:c>
      <x:c r="D208" s="16" t="str">
        <x:v>اصفهان</x:v>
      </x:c>
      <x:c r="E208" s="16" t="str">
        <x:v>آموزش</x:v>
      </x:c>
      <x:c r="F208" s="16" t="n">
        <x:v>3</x:v>
      </x:c>
      <x:c r="G208" s="16" t="n">
        <x:v>2</x:v>
      </x:c>
      <x:c r="H208" s="16" t="n">
        <x:v>7</x:v>
      </x:c>
      <x:c r="I208" s="18" t="str">
        <x:f>IF(OR(F208&lt;1,F208&gt;5,G208&lt;1,G208&gt;5,H208&lt;0,H208&gt;10),"نامعتبر",IF(H208&gt;=9,"حامی",IF(H208&lt;=6,"منتقد","منفعل")))</x:f>
        <x:v>منفعل</x:v>
      </x:c>
      <x:c r="J208" s="18" t="str">
        <x:f>IF(OR(F208&lt;1,F208&gt;5,G208&lt;1,G208&gt;5,H208&lt;0,H208&gt;10),"بازبینی","تأیید")</x:f>
        <x:v>تأیید</x:v>
      </x:c>
    </x:row>
    <x:row r="209" ht="23" customHeight="1">
      <x:c r="A209" s="16" t="str">
        <x:v>RESP-0201</x:v>
      </x:c>
      <x:c r="B209" s="20" t="n">
        <x:v>46199</x:v>
      </x:c>
      <x:c r="C209" s="16" t="str">
        <x:v>پیام‌رسان</x:v>
      </x:c>
      <x:c r="D209" s="16" t="str">
        <x:v>اصفهان</x:v>
      </x:c>
      <x:c r="E209" s="16" t="str">
        <x:v>فروش</x:v>
      </x:c>
      <x:c r="F209" s="16" t="n">
        <x:v>5</x:v>
      </x:c>
      <x:c r="G209" s="16" t="n">
        <x:v>5</x:v>
      </x:c>
      <x:c r="H209" s="16" t="n">
        <x:v>10</x:v>
      </x:c>
      <x:c r="I209" s="18" t="str">
        <x:f>IF(OR(F209&lt;1,F209&gt;5,G209&lt;1,G209&gt;5,H209&lt;0,H209&gt;10),"نامعتبر",IF(H209&gt;=9,"حامی",IF(H209&lt;=6,"منتقد","منفعل")))</x:f>
        <x:v>حامی</x:v>
      </x:c>
      <x:c r="J209" s="18" t="str">
        <x:f>IF(OR(F209&lt;1,F209&gt;5,G209&lt;1,G209&gt;5,H209&lt;0,H209&gt;10),"بازبینی","تأیید")</x:f>
        <x:v>تأیید</x:v>
      </x:c>
    </x:row>
    <x:row r="210" ht="23" customHeight="1">
      <x:c r="A210" s="16" t="str">
        <x:v>RESP-0202</x:v>
      </x:c>
      <x:c r="B210" s="20" t="n">
        <x:v>46152</x:v>
      </x:c>
      <x:c r="C210" s="16" t="str">
        <x:v>پیام‌رسان</x:v>
      </x:c>
      <x:c r="D210" s="16" t="str">
        <x:v>تبریز</x:v>
      </x:c>
      <x:c r="E210" s="16" t="str">
        <x:v>فروش</x:v>
      </x:c>
      <x:c r="F210" s="16" t="n">
        <x:v>5</x:v>
      </x:c>
      <x:c r="G210" s="16" t="n">
        <x:v>5</x:v>
      </x:c>
      <x:c r="H210" s="16" t="n">
        <x:v>6</x:v>
      </x:c>
      <x:c r="I210" s="18" t="str">
        <x:f>IF(OR(F210&lt;1,F210&gt;5,G210&lt;1,G210&gt;5,H210&lt;0,H210&gt;10),"نامعتبر",IF(H210&gt;=9,"حامی",IF(H210&lt;=6,"منتقد","منفعل")))</x:f>
        <x:v>منتقد</x:v>
      </x:c>
      <x:c r="J210" s="18" t="str">
        <x:f>IF(OR(F210&lt;1,F210&gt;5,G210&lt;1,G210&gt;5,H210&lt;0,H210&gt;10),"بازبینی","تأیید")</x:f>
        <x:v>تأیید</x:v>
      </x:c>
    </x:row>
    <x:row r="211" ht="23" customHeight="1">
      <x:c r="A211" s="16" t="str">
        <x:v>RESP-0203</x:v>
      </x:c>
      <x:c r="B211" s="20" t="n">
        <x:v>46225</x:v>
      </x:c>
      <x:c r="C211" s="16" t="str">
        <x:v>تماس تلفنی</x:v>
      </x:c>
      <x:c r="D211" s="16" t="str">
        <x:v>مشهد</x:v>
      </x:c>
      <x:c r="E211" s="16" t="str">
        <x:v>آموزش</x:v>
      </x:c>
      <x:c r="F211" s="16" t="n">
        <x:v>5</x:v>
      </x:c>
      <x:c r="G211" s="16" t="n">
        <x:v>5</x:v>
      </x:c>
      <x:c r="H211" s="16" t="n">
        <x:v>10</x:v>
      </x:c>
      <x:c r="I211" s="18" t="str">
        <x:f>IF(OR(F211&lt;1,F211&gt;5,G211&lt;1,G211&gt;5,H211&lt;0,H211&gt;10),"نامعتبر",IF(H211&gt;=9,"حامی",IF(H211&lt;=6,"منتقد","منفعل")))</x:f>
        <x:v>حامی</x:v>
      </x:c>
      <x:c r="J211" s="18" t="str">
        <x:f>IF(OR(F211&lt;1,F211&gt;5,G211&lt;1,G211&gt;5,H211&lt;0,H211&gt;10),"بازبینی","تأیید")</x:f>
        <x:v>تأیید</x:v>
      </x:c>
    </x:row>
    <x:row r="212" ht="23" customHeight="1">
      <x:c r="A212" s="16" t="str">
        <x:v>RESP-0204</x:v>
      </x:c>
      <x:c r="B212" s="20" t="n">
        <x:v>46036</x:v>
      </x:c>
      <x:c r="C212" s="16" t="str">
        <x:v>حضوری</x:v>
      </x:c>
      <x:c r="D212" s="16" t="str">
        <x:v>کرج</x:v>
      </x:c>
      <x:c r="E212" s="16" t="str">
        <x:v>آموزش</x:v>
      </x:c>
      <x:c r="F212" s="16" t="n">
        <x:v>4</x:v>
      </x:c>
      <x:c r="G212" s="16" t="n">
        <x:v>5</x:v>
      </x:c>
      <x:c r="H212" s="16" t="n">
        <x:v>9</x:v>
      </x:c>
      <x:c r="I212" s="18" t="str">
        <x:f>IF(OR(F212&lt;1,F212&gt;5,G212&lt;1,G212&gt;5,H212&lt;0,H212&gt;10),"نامعتبر",IF(H212&gt;=9,"حامی",IF(H212&lt;=6,"منتقد","منفعل")))</x:f>
        <x:v>حامی</x:v>
      </x:c>
      <x:c r="J212" s="18" t="str">
        <x:f>IF(OR(F212&lt;1,F212&gt;5,G212&lt;1,G212&gt;5,H212&lt;0,H212&gt;10),"بازبینی","تأیید")</x:f>
        <x:v>تأیید</x:v>
      </x:c>
    </x:row>
    <x:row r="213" ht="23" customHeight="1">
      <x:c r="A213" s="16" t="str">
        <x:v>RESP-0205</x:v>
      </x:c>
      <x:c r="B213" s="20" t="n">
        <x:v>46085</x:v>
      </x:c>
      <x:c r="C213" s="16" t="str">
        <x:v>پیام‌رسان</x:v>
      </x:c>
      <x:c r="D213" s="16" t="str">
        <x:v>شیراز</x:v>
      </x:c>
      <x:c r="E213" s="16" t="str">
        <x:v>آموزش</x:v>
      </x:c>
      <x:c r="F213" s="16" t="n">
        <x:v>3</x:v>
      </x:c>
      <x:c r="G213" s="16" t="n">
        <x:v>3</x:v>
      </x:c>
      <x:c r="H213" s="16" t="n">
        <x:v>4</x:v>
      </x:c>
      <x:c r="I213" s="18" t="str">
        <x:f>IF(OR(F213&lt;1,F213&gt;5,G213&lt;1,G213&gt;5,H213&lt;0,H213&gt;10),"نامعتبر",IF(H213&gt;=9,"حامی",IF(H213&lt;=6,"منتقد","منفعل")))</x:f>
        <x:v>منتقد</x:v>
      </x:c>
      <x:c r="J213" s="18" t="str">
        <x:f>IF(OR(F213&lt;1,F213&gt;5,G213&lt;1,G213&gt;5,H213&lt;0,H213&gt;10),"بازبینی","تأیید")</x:f>
        <x:v>تأیید</x:v>
      </x:c>
    </x:row>
    <x:row r="214" ht="23" customHeight="1">
      <x:c r="A214" s="16" t="str">
        <x:v>RESP-0206</x:v>
      </x:c>
      <x:c r="B214" s="20" t="n">
        <x:v>46147</x:v>
      </x:c>
      <x:c r="C214" s="16" t="str">
        <x:v>تماس تلفنی</x:v>
      </x:c>
      <x:c r="D214" s="16" t="str">
        <x:v>تبریز</x:v>
      </x:c>
      <x:c r="E214" s="16" t="str">
        <x:v>فروش</x:v>
      </x:c>
      <x:c r="F214" s="16" t="n">
        <x:v>5</x:v>
      </x:c>
      <x:c r="G214" s="16" t="n">
        <x:v>5</x:v>
      </x:c>
      <x:c r="H214" s="16" t="n">
        <x:v>10</x:v>
      </x:c>
      <x:c r="I214" s="18" t="str">
        <x:f>IF(OR(F214&lt;1,F214&gt;5,G214&lt;1,G214&gt;5,H214&lt;0,H214&gt;10),"نامعتبر",IF(H214&gt;=9,"حامی",IF(H214&lt;=6,"منتقد","منفعل")))</x:f>
        <x:v>حامی</x:v>
      </x:c>
      <x:c r="J214" s="18" t="str">
        <x:f>IF(OR(F214&lt;1,F214&gt;5,G214&lt;1,G214&gt;5,H214&lt;0,H214&gt;10),"بازبینی","تأیید")</x:f>
        <x:v>تأیید</x:v>
      </x:c>
    </x:row>
    <x:row r="215" ht="23" customHeight="1">
      <x:c r="A215" s="16" t="str">
        <x:v>RESP-0207</x:v>
      </x:c>
      <x:c r="B215" s="20" t="n">
        <x:v>46048</x:v>
      </x:c>
      <x:c r="C215" s="16" t="str">
        <x:v>تماس تلفنی</x:v>
      </x:c>
      <x:c r="D215" s="16" t="str">
        <x:v>تبریز</x:v>
      </x:c>
      <x:c r="E215" s="16" t="str">
        <x:v>آموزش</x:v>
      </x:c>
      <x:c r="F215" s="16" t="n">
        <x:v>5</x:v>
      </x:c>
      <x:c r="G215" s="16" t="n">
        <x:v>5</x:v>
      </x:c>
      <x:c r="H215" s="16" t="n">
        <x:v>10</x:v>
      </x:c>
      <x:c r="I215" s="18" t="str">
        <x:f>IF(OR(F215&lt;1,F215&gt;5,G215&lt;1,G215&gt;5,H215&lt;0,H215&gt;10),"نامعتبر",IF(H215&gt;=9,"حامی",IF(H215&lt;=6,"منتقد","منفعل")))</x:f>
        <x:v>حامی</x:v>
      </x:c>
      <x:c r="J215" s="18" t="str">
        <x:f>IF(OR(F215&lt;1,F215&gt;5,G215&lt;1,G215&gt;5,H215&lt;0,H215&gt;10),"بازبینی","تأیید")</x:f>
        <x:v>تأیید</x:v>
      </x:c>
    </x:row>
    <x:row r="216" ht="23" customHeight="1">
      <x:c r="A216" s="16" t="str">
        <x:v>RESP-0208</x:v>
      </x:c>
      <x:c r="B216" s="20" t="n">
        <x:v>46220</x:v>
      </x:c>
      <x:c r="C216" s="16" t="str">
        <x:v>حضوری</x:v>
      </x:c>
      <x:c r="D216" s="16" t="str">
        <x:v>شیراز</x:v>
      </x:c>
      <x:c r="E216" s="16" t="str">
        <x:v>آموزش</x:v>
      </x:c>
      <x:c r="F216" s="16" t="n">
        <x:v>2</x:v>
      </x:c>
      <x:c r="G216" s="16" t="n">
        <x:v>2</x:v>
      </x:c>
      <x:c r="H216" s="16" t="n">
        <x:v>3</x:v>
      </x:c>
      <x:c r="I216" s="18" t="str">
        <x:f>IF(OR(F216&lt;1,F216&gt;5,G216&lt;1,G216&gt;5,H216&lt;0,H216&gt;10),"نامعتبر",IF(H216&gt;=9,"حامی",IF(H216&lt;=6,"منتقد","منفعل")))</x:f>
        <x:v>منتقد</x:v>
      </x:c>
      <x:c r="J216" s="18" t="str">
        <x:f>IF(OR(F216&lt;1,F216&gt;5,G216&lt;1,G216&gt;5,H216&lt;0,H216&gt;10),"بازبینی","تأیید")</x:f>
        <x:v>تأیید</x:v>
      </x:c>
    </x:row>
    <x:row r="217" ht="23" customHeight="1">
      <x:c r="A217" s="16" t="str">
        <x:v>RESP-0209</x:v>
      </x:c>
      <x:c r="B217" s="20" t="n">
        <x:v>46158</x:v>
      </x:c>
      <x:c r="C217" s="16" t="str">
        <x:v>وب‌سایت</x:v>
      </x:c>
      <x:c r="D217" s="16" t="str">
        <x:v>کرج</x:v>
      </x:c>
      <x:c r="E217" s="16" t="str">
        <x:v>آموزش</x:v>
      </x:c>
      <x:c r="F217" s="16" t="n">
        <x:v>5</x:v>
      </x:c>
      <x:c r="G217" s="16" t="n">
        <x:v>5</x:v>
      </x:c>
      <x:c r="H217" s="16" t="n">
        <x:v>9</x:v>
      </x:c>
      <x:c r="I217" s="18" t="str">
        <x:f>IF(OR(F217&lt;1,F217&gt;5,G217&lt;1,G217&gt;5,H217&lt;0,H217&gt;10),"نامعتبر",IF(H217&gt;=9,"حامی",IF(H217&lt;=6,"منتقد","منفعل")))</x:f>
        <x:v>حامی</x:v>
      </x:c>
      <x:c r="J217" s="18" t="str">
        <x:f>IF(OR(F217&lt;1,F217&gt;5,G217&lt;1,G217&gt;5,H217&lt;0,H217&gt;10),"بازبینی","تأیید")</x:f>
        <x:v>تأیید</x:v>
      </x:c>
    </x:row>
    <x:row r="218" ht="23" customHeight="1">
      <x:c r="A218" s="16" t="str">
        <x:v>RESP-0210</x:v>
      </x:c>
      <x:c r="B218" s="20" t="n">
        <x:v>46083</x:v>
      </x:c>
      <x:c r="C218" s="16" t="str">
        <x:v>پیام‌رسان</x:v>
      </x:c>
      <x:c r="D218" s="16" t="str">
        <x:v>اصفهان</x:v>
      </x:c>
      <x:c r="E218" s="16" t="str">
        <x:v>پشتیبانی</x:v>
      </x:c>
      <x:c r="F218" s="16" t="n">
        <x:v>5</x:v>
      </x:c>
      <x:c r="G218" s="16" t="n">
        <x:v>4</x:v>
      </x:c>
      <x:c r="H218" s="16" t="n">
        <x:v>10</x:v>
      </x:c>
      <x:c r="I218" s="18" t="str">
        <x:f>IF(OR(F218&lt;1,F218&gt;5,G218&lt;1,G218&gt;5,H218&lt;0,H218&gt;10),"نامعتبر",IF(H218&gt;=9,"حامی",IF(H218&lt;=6,"منتقد","منفعل")))</x:f>
        <x:v>حامی</x:v>
      </x:c>
      <x:c r="J218" s="18" t="str">
        <x:f>IF(OR(F218&lt;1,F218&gt;5,G218&lt;1,G218&gt;5,H218&lt;0,H218&gt;10),"بازبینی","تأیید")</x:f>
        <x:v>تأیید</x:v>
      </x:c>
    </x:row>
    <x:row r="219" ht="23" customHeight="1">
      <x:c r="A219" s="16" t="str">
        <x:v>RESP-0211</x:v>
      </x:c>
      <x:c r="B219" s="20" t="n">
        <x:v>46067</x:v>
      </x:c>
      <x:c r="C219" s="16" t="str">
        <x:v>تماس تلفنی</x:v>
      </x:c>
      <x:c r="D219" s="16" t="str">
        <x:v>شیراز</x:v>
      </x:c>
      <x:c r="E219" s="16" t="str">
        <x:v>پشتیبانی</x:v>
      </x:c>
      <x:c r="F219" s="16" t="n">
        <x:v>3</x:v>
      </x:c>
      <x:c r="G219" s="16" t="n">
        <x:v>4</x:v>
      </x:c>
      <x:c r="H219" s="16" t="n">
        <x:v>5</x:v>
      </x:c>
      <x:c r="I219" s="18" t="str">
        <x:f>IF(OR(F219&lt;1,F219&gt;5,G219&lt;1,G219&gt;5,H219&lt;0,H219&gt;10),"نامعتبر",IF(H219&gt;=9,"حامی",IF(H219&lt;=6,"منتقد","منفعل")))</x:f>
        <x:v>منتقد</x:v>
      </x:c>
      <x:c r="J219" s="18" t="str">
        <x:f>IF(OR(F219&lt;1,F219&gt;5,G219&lt;1,G219&gt;5,H219&lt;0,H219&gt;10),"بازبینی","تأیید")</x:f>
        <x:v>تأیید</x:v>
      </x:c>
    </x:row>
    <x:row r="220" ht="23" customHeight="1">
      <x:c r="A220" s="16" t="str">
        <x:v>RESP-0212</x:v>
      </x:c>
      <x:c r="B220" s="20" t="n">
        <x:v>46207</x:v>
      </x:c>
      <x:c r="C220" s="16" t="str">
        <x:v>پیام‌رسان</x:v>
      </x:c>
      <x:c r="D220" s="16" t="str">
        <x:v>کرج</x:v>
      </x:c>
      <x:c r="E220" s="16" t="str">
        <x:v>آموزش</x:v>
      </x:c>
      <x:c r="F220" s="16" t="n">
        <x:v>5</x:v>
      </x:c>
      <x:c r="G220" s="16" t="n">
        <x:v>5</x:v>
      </x:c>
      <x:c r="H220" s="16" t="n">
        <x:v>9</x:v>
      </x:c>
      <x:c r="I220" s="18" t="str">
        <x:f>IF(OR(F220&lt;1,F220&gt;5,G220&lt;1,G220&gt;5,H220&lt;0,H220&gt;10),"نامعتبر",IF(H220&gt;=9,"حامی",IF(H220&lt;=6,"منتقد","منفعل")))</x:f>
        <x:v>حامی</x:v>
      </x:c>
      <x:c r="J220" s="18" t="str">
        <x:f>IF(OR(F220&lt;1,F220&gt;5,G220&lt;1,G220&gt;5,H220&lt;0,H220&gt;10),"بازبینی","تأیید")</x:f>
        <x:v>تأیید</x:v>
      </x:c>
    </x:row>
    <x:row r="221" ht="23" customHeight="1">
      <x:c r="A221" s="16" t="str">
        <x:v>RESP-0213</x:v>
      </x:c>
      <x:c r="B221" s="20" t="n">
        <x:v>46067</x:v>
      </x:c>
      <x:c r="C221" s="16" t="str">
        <x:v>حضوری</x:v>
      </x:c>
      <x:c r="D221" s="16" t="str">
        <x:v>اصفهان</x:v>
      </x:c>
      <x:c r="E221" s="16" t="str">
        <x:v>پشتیبانی</x:v>
      </x:c>
      <x:c r="F221" s="16" t="n">
        <x:v>4</x:v>
      </x:c>
      <x:c r="G221" s="16" t="n">
        <x:v>3</x:v>
      </x:c>
      <x:c r="H221" s="16" t="n">
        <x:v>7</x:v>
      </x:c>
      <x:c r="I221" s="18" t="str">
        <x:f>IF(OR(F221&lt;1,F221&gt;5,G221&lt;1,G221&gt;5,H221&lt;0,H221&gt;10),"نامعتبر",IF(H221&gt;=9,"حامی",IF(H221&lt;=6,"منتقد","منفعل")))</x:f>
        <x:v>منفعل</x:v>
      </x:c>
      <x:c r="J221" s="18" t="str">
        <x:f>IF(OR(F221&lt;1,F221&gt;5,G221&lt;1,G221&gt;5,H221&lt;0,H221&gt;10),"بازبینی","تأیید")</x:f>
        <x:v>تأیید</x:v>
      </x:c>
    </x:row>
    <x:row r="222" ht="23" customHeight="1">
      <x:c r="A222" s="16" t="str">
        <x:v>RESP-0214</x:v>
      </x:c>
      <x:c r="B222" s="20" t="n">
        <x:v>46087</x:v>
      </x:c>
      <x:c r="C222" s="16" t="str">
        <x:v>حضوری</x:v>
      </x:c>
      <x:c r="D222" s="16" t="str">
        <x:v>تبریز</x:v>
      </x:c>
      <x:c r="E222" s="16" t="str">
        <x:v>پشتیبانی</x:v>
      </x:c>
      <x:c r="F222" s="16" t="n">
        <x:v>5</x:v>
      </x:c>
      <x:c r="G222" s="16" t="n">
        <x:v>5</x:v>
      </x:c>
      <x:c r="H222" s="16" t="n">
        <x:v>10</x:v>
      </x:c>
      <x:c r="I222" s="18" t="str">
        <x:f>IF(OR(F222&lt;1,F222&gt;5,G222&lt;1,G222&gt;5,H222&lt;0,H222&gt;10),"نامعتبر",IF(H222&gt;=9,"حامی",IF(H222&lt;=6,"منتقد","منفعل")))</x:f>
        <x:v>حامی</x:v>
      </x:c>
      <x:c r="J222" s="18" t="str">
        <x:f>IF(OR(F222&lt;1,F222&gt;5,G222&lt;1,G222&gt;5,H222&lt;0,H222&gt;10),"بازبینی","تأیید")</x:f>
        <x:v>تأیید</x:v>
      </x:c>
    </x:row>
    <x:row r="223" ht="23" customHeight="1">
      <x:c r="A223" s="16" t="str">
        <x:v>RESP-0215</x:v>
      </x:c>
      <x:c r="B223" s="20" t="n">
        <x:v>46079</x:v>
      </x:c>
      <x:c r="C223" s="16" t="str">
        <x:v>تماس تلفنی</x:v>
      </x:c>
      <x:c r="D223" s="16" t="str">
        <x:v>شیراز</x:v>
      </x:c>
      <x:c r="E223" s="16" t="str">
        <x:v>فروش</x:v>
      </x:c>
      <x:c r="F223" s="16" t="n">
        <x:v>3</x:v>
      </x:c>
      <x:c r="G223" s="16" t="n">
        <x:v>2</x:v>
      </x:c>
      <x:c r="H223" s="16" t="n">
        <x:v>5</x:v>
      </x:c>
      <x:c r="I223" s="18" t="str">
        <x:f>IF(OR(F223&lt;1,F223&gt;5,G223&lt;1,G223&gt;5,H223&lt;0,H223&gt;10),"نامعتبر",IF(H223&gt;=9,"حامی",IF(H223&lt;=6,"منتقد","منفعل")))</x:f>
        <x:v>منتقد</x:v>
      </x:c>
      <x:c r="J223" s="18" t="str">
        <x:f>IF(OR(F223&lt;1,F223&gt;5,G223&lt;1,G223&gt;5,H223&lt;0,H223&gt;10),"بازبینی","تأیید")</x:f>
        <x:v>تأیید</x:v>
      </x:c>
    </x:row>
    <x:row r="224" ht="23" customHeight="1">
      <x:c r="A224" s="16" t="str">
        <x:v>RESP-0216</x:v>
      </x:c>
      <x:c r="B224" s="20" t="n">
        <x:v>46122</x:v>
      </x:c>
      <x:c r="C224" s="16" t="str">
        <x:v>پیام‌رسان</x:v>
      </x:c>
      <x:c r="D224" s="16" t="str">
        <x:v>مشهد</x:v>
      </x:c>
      <x:c r="E224" s="16" t="str">
        <x:v>پشتیبانی</x:v>
      </x:c>
      <x:c r="F224" s="16" t="n">
        <x:v>5</x:v>
      </x:c>
      <x:c r="G224" s="16" t="n">
        <x:v>5</x:v>
      </x:c>
      <x:c r="H224" s="16" t="n">
        <x:v>8</x:v>
      </x:c>
      <x:c r="I224" s="18" t="str">
        <x:f>IF(OR(F224&lt;1,F224&gt;5,G224&lt;1,G224&gt;5,H224&lt;0,H224&gt;10),"نامعتبر",IF(H224&gt;=9,"حامی",IF(H224&lt;=6,"منتقد","منفعل")))</x:f>
        <x:v>منفعل</x:v>
      </x:c>
      <x:c r="J224" s="18" t="str">
        <x:f>IF(OR(F224&lt;1,F224&gt;5,G224&lt;1,G224&gt;5,H224&lt;0,H224&gt;10),"بازبینی","تأیید")</x:f>
        <x:v>تأیید</x:v>
      </x:c>
    </x:row>
    <x:row r="225" ht="23" customHeight="1">
      <x:c r="A225" s="16" t="str">
        <x:v>RESP-0217</x:v>
      </x:c>
      <x:c r="B225" s="20" t="n">
        <x:v>46191</x:v>
      </x:c>
      <x:c r="C225" s="16" t="str">
        <x:v>حضوری</x:v>
      </x:c>
      <x:c r="D225" s="16" t="str">
        <x:v>شیراز</x:v>
      </x:c>
      <x:c r="E225" s="16" t="str">
        <x:v>پشتیبانی</x:v>
      </x:c>
      <x:c r="F225" s="16" t="n">
        <x:v>5</x:v>
      </x:c>
      <x:c r="G225" s="16" t="n">
        <x:v>5</x:v>
      </x:c>
      <x:c r="H225" s="16" t="n">
        <x:v>9</x:v>
      </x:c>
      <x:c r="I225" s="18" t="str">
        <x:f>IF(OR(F225&lt;1,F225&gt;5,G225&lt;1,G225&gt;5,H225&lt;0,H225&gt;10),"نامعتبر",IF(H225&gt;=9,"حامی",IF(H225&lt;=6,"منتقد","منفعل")))</x:f>
        <x:v>حامی</x:v>
      </x:c>
      <x:c r="J225" s="18" t="str">
        <x:f>IF(OR(F225&lt;1,F225&gt;5,G225&lt;1,G225&gt;5,H225&lt;0,H225&gt;10),"بازبینی","تأیید")</x:f>
        <x:v>تأیید</x:v>
      </x:c>
    </x:row>
    <x:row r="226" ht="23" customHeight="1">
      <x:c r="A226" s="16" t="str">
        <x:v>RESP-0218</x:v>
      </x:c>
      <x:c r="B226" s="20" t="n">
        <x:v>46151</x:v>
      </x:c>
      <x:c r="C226" s="16" t="str">
        <x:v>پیام‌رسان</x:v>
      </x:c>
      <x:c r="D226" s="16" t="str">
        <x:v>شیراز</x:v>
      </x:c>
      <x:c r="E226" s="16" t="str">
        <x:v>فروش</x:v>
      </x:c>
      <x:c r="F226" s="16" t="n">
        <x:v>4</x:v>
      </x:c>
      <x:c r="G226" s="16" t="n">
        <x:v>4</x:v>
      </x:c>
      <x:c r="H226" s="16" t="n">
        <x:v>7</x:v>
      </x:c>
      <x:c r="I226" s="18" t="str">
        <x:f>IF(OR(F226&lt;1,F226&gt;5,G226&lt;1,G226&gt;5,H226&lt;0,H226&gt;10),"نامعتبر",IF(H226&gt;=9,"حامی",IF(H226&lt;=6,"منتقد","منفعل")))</x:f>
        <x:v>منفعل</x:v>
      </x:c>
      <x:c r="J226" s="18" t="str">
        <x:f>IF(OR(F226&lt;1,F226&gt;5,G226&lt;1,G226&gt;5,H226&lt;0,H226&gt;10),"بازبینی","تأیید")</x:f>
        <x:v>تأیید</x:v>
      </x:c>
    </x:row>
    <x:row r="227" ht="23" customHeight="1">
      <x:c r="A227" s="16" t="str">
        <x:v>RESP-0219</x:v>
      </x:c>
      <x:c r="B227" s="20" t="n">
        <x:v>46055</x:v>
      </x:c>
      <x:c r="C227" s="16" t="str">
        <x:v>تماس تلفنی</x:v>
      </x:c>
      <x:c r="D227" s="16" t="str">
        <x:v>مشهد</x:v>
      </x:c>
      <x:c r="E227" s="16" t="str">
        <x:v>فروش</x:v>
      </x:c>
      <x:c r="F227" s="16" t="n">
        <x:v>5</x:v>
      </x:c>
      <x:c r="G227" s="16" t="n">
        <x:v>5</x:v>
      </x:c>
      <x:c r="H227" s="16" t="n">
        <x:v>10</x:v>
      </x:c>
      <x:c r="I227" s="18" t="str">
        <x:f>IF(OR(F227&lt;1,F227&gt;5,G227&lt;1,G227&gt;5,H227&lt;0,H227&gt;10),"نامعتبر",IF(H227&gt;=9,"حامی",IF(H227&lt;=6,"منتقد","منفعل")))</x:f>
        <x:v>حامی</x:v>
      </x:c>
      <x:c r="J227" s="18" t="str">
        <x:f>IF(OR(F227&lt;1,F227&gt;5,G227&lt;1,G227&gt;5,H227&lt;0,H227&gt;10),"بازبینی","تأیید")</x:f>
        <x:v>تأیید</x:v>
      </x:c>
    </x:row>
    <x:row r="228" ht="23" customHeight="1">
      <x:c r="A228" s="16" t="str">
        <x:v>RESP-0220</x:v>
      </x:c>
      <x:c r="B228" s="20" t="n">
        <x:v>46187</x:v>
      </x:c>
      <x:c r="C228" s="16" t="str">
        <x:v>حضوری</x:v>
      </x:c>
      <x:c r="D228" s="16" t="str">
        <x:v>کرج</x:v>
      </x:c>
      <x:c r="E228" s="16" t="str">
        <x:v>فروش</x:v>
      </x:c>
      <x:c r="F228" s="16" t="n">
        <x:v>5</x:v>
      </x:c>
      <x:c r="G228" s="16" t="n">
        <x:v>5</x:v>
      </x:c>
      <x:c r="H228" s="16" t="n">
        <x:v>9</x:v>
      </x:c>
      <x:c r="I228" s="18" t="str">
        <x:f>IF(OR(F228&lt;1,F228&gt;5,G228&lt;1,G228&gt;5,H228&lt;0,H228&gt;10),"نامعتبر",IF(H228&gt;=9,"حامی",IF(H228&lt;=6,"منتقد","منفعل")))</x:f>
        <x:v>حامی</x:v>
      </x:c>
      <x:c r="J228" s="18" t="str">
        <x:f>IF(OR(F228&lt;1,F228&gt;5,G228&lt;1,G228&gt;5,H228&lt;0,H228&gt;10),"بازبینی","تأیید")</x:f>
        <x:v>تأیید</x:v>
      </x:c>
    </x:row>
    <x:row r="229" ht="23" customHeight="1">
      <x:c r="A229" s="16" t="str">
        <x:v>RESP-0221</x:v>
      </x:c>
      <x:c r="B229" s="20" t="n">
        <x:v>46246</x:v>
      </x:c>
      <x:c r="C229" s="16" t="str">
        <x:v>پیام‌رسان</x:v>
      </x:c>
      <x:c r="D229" s="16" t="str">
        <x:v>شیراز</x:v>
      </x:c>
      <x:c r="E229" s="16" t="str">
        <x:v>آموزش</x:v>
      </x:c>
      <x:c r="F229" s="16" t="n">
        <x:v>5</x:v>
      </x:c>
      <x:c r="G229" s="16" t="n">
        <x:v>5</x:v>
      </x:c>
      <x:c r="H229" s="16" t="n">
        <x:v>8</x:v>
      </x:c>
      <x:c r="I229" s="18" t="str">
        <x:f>IF(OR(F229&lt;1,F229&gt;5,G229&lt;1,G229&gt;5,H229&lt;0,H229&gt;10),"نامعتبر",IF(H229&gt;=9,"حامی",IF(H229&lt;=6,"منتقد","منفعل")))</x:f>
        <x:v>منفعل</x:v>
      </x:c>
      <x:c r="J229" s="18" t="str">
        <x:f>IF(OR(F229&lt;1,F229&gt;5,G229&lt;1,G229&gt;5,H229&lt;0,H229&gt;10),"بازبینی","تأیید")</x:f>
        <x:v>تأیید</x:v>
      </x:c>
    </x:row>
    <x:row r="230" ht="23" customHeight="1">
      <x:c r="A230" s="16" t="str">
        <x:v>RESP-0222</x:v>
      </x:c>
      <x:c r="B230" s="20" t="n">
        <x:v>46086</x:v>
      </x:c>
      <x:c r="C230" s="16" t="str">
        <x:v>تماس تلفنی</x:v>
      </x:c>
      <x:c r="D230" s="16" t="str">
        <x:v>مشهد</x:v>
      </x:c>
      <x:c r="E230" s="16" t="str">
        <x:v>پشتیبانی</x:v>
      </x:c>
      <x:c r="F230" s="16" t="n">
        <x:v>3</x:v>
      </x:c>
      <x:c r="G230" s="16" t="n">
        <x:v>4</x:v>
      </x:c>
      <x:c r="H230" s="16" t="n">
        <x:v>7</x:v>
      </x:c>
      <x:c r="I230" s="18" t="str">
        <x:f>IF(OR(F230&lt;1,F230&gt;5,G230&lt;1,G230&gt;5,H230&lt;0,H230&gt;10),"نامعتبر",IF(H230&gt;=9,"حامی",IF(H230&lt;=6,"منتقد","منفعل")))</x:f>
        <x:v>منفعل</x:v>
      </x:c>
      <x:c r="J230" s="18" t="str">
        <x:f>IF(OR(F230&lt;1,F230&gt;5,G230&lt;1,G230&gt;5,H230&lt;0,H230&gt;10),"بازبینی","تأیید")</x:f>
        <x:v>تأیید</x:v>
      </x:c>
    </x:row>
    <x:row r="231" ht="23" customHeight="1">
      <x:c r="A231" s="16" t="str">
        <x:v>RESP-0223</x:v>
      </x:c>
      <x:c r="B231" s="20" t="n">
        <x:v>46174</x:v>
      </x:c>
      <x:c r="C231" s="16" t="str">
        <x:v>وب‌سایت</x:v>
      </x:c>
      <x:c r="D231" s="16" t="str">
        <x:v>تهران</x:v>
      </x:c>
      <x:c r="E231" s="16" t="str">
        <x:v>آموزش</x:v>
      </x:c>
      <x:c r="F231" s="16" t="n">
        <x:v>5</x:v>
      </x:c>
      <x:c r="G231" s="16" t="n">
        <x:v>4</x:v>
      </x:c>
      <x:c r="H231" s="16" t="n">
        <x:v>6</x:v>
      </x:c>
      <x:c r="I231" s="18" t="str">
        <x:f>IF(OR(F231&lt;1,F231&gt;5,G231&lt;1,G231&gt;5,H231&lt;0,H231&gt;10),"نامعتبر",IF(H231&gt;=9,"حامی",IF(H231&lt;=6,"منتقد","منفعل")))</x:f>
        <x:v>منتقد</x:v>
      </x:c>
      <x:c r="J231" s="18" t="str">
        <x:f>IF(OR(F231&lt;1,F231&gt;5,G231&lt;1,G231&gt;5,H231&lt;0,H231&gt;10),"بازبینی","تأیید")</x:f>
        <x:v>تأیید</x:v>
      </x:c>
    </x:row>
    <x:row r="232" ht="23" customHeight="1">
      <x:c r="A232" s="16" t="str">
        <x:v>RESP-0224</x:v>
      </x:c>
      <x:c r="B232" s="20" t="n">
        <x:v>46214</x:v>
      </x:c>
      <x:c r="C232" s="16" t="str">
        <x:v>وب‌سایت</x:v>
      </x:c>
      <x:c r="D232" s="16" t="str">
        <x:v>تبریز</x:v>
      </x:c>
      <x:c r="E232" s="16" t="str">
        <x:v>فروش</x:v>
      </x:c>
      <x:c r="F232" s="16" t="n">
        <x:v>5</x:v>
      </x:c>
      <x:c r="G232" s="16" t="n">
        <x:v>4</x:v>
      </x:c>
      <x:c r="H232" s="16" t="n">
        <x:v>9</x:v>
      </x:c>
      <x:c r="I232" s="18" t="str">
        <x:f>IF(OR(F232&lt;1,F232&gt;5,G232&lt;1,G232&gt;5,H232&lt;0,H232&gt;10),"نامعتبر",IF(H232&gt;=9,"حامی",IF(H232&lt;=6,"منتقد","منفعل")))</x:f>
        <x:v>حامی</x:v>
      </x:c>
      <x:c r="J232" s="18" t="str">
        <x:f>IF(OR(F232&lt;1,F232&gt;5,G232&lt;1,G232&gt;5,H232&lt;0,H232&gt;10),"بازبینی","تأیید")</x:f>
        <x:v>تأیید</x:v>
      </x:c>
    </x:row>
    <x:row r="233" ht="23" customHeight="1">
      <x:c r="A233" s="16" t="str">
        <x:v>RESP-0225</x:v>
      </x:c>
      <x:c r="B233" s="20" t="n">
        <x:v>46072</x:v>
      </x:c>
      <x:c r="C233" s="16" t="str">
        <x:v>تماس تلفنی</x:v>
      </x:c>
      <x:c r="D233" s="16" t="str">
        <x:v>اصفهان</x:v>
      </x:c>
      <x:c r="E233" s="16" t="str">
        <x:v>آموزش</x:v>
      </x:c>
      <x:c r="F233" s="16" t="n">
        <x:v>3</x:v>
      </x:c>
      <x:c r="G233" s="16" t="n">
        <x:v>3</x:v>
      </x:c>
      <x:c r="H233" s="16" t="n">
        <x:v>6</x:v>
      </x:c>
      <x:c r="I233" s="18" t="str">
        <x:f>IF(OR(F233&lt;1,F233&gt;5,G233&lt;1,G233&gt;5,H233&lt;0,H233&gt;10),"نامعتبر",IF(H233&gt;=9,"حامی",IF(H233&lt;=6,"منتقد","منفعل")))</x:f>
        <x:v>منتقد</x:v>
      </x:c>
      <x:c r="J233" s="18" t="str">
        <x:f>IF(OR(F233&lt;1,F233&gt;5,G233&lt;1,G233&gt;5,H233&lt;0,H233&gt;10),"بازبینی","تأیید")</x:f>
        <x:v>تأیید</x:v>
      </x:c>
    </x:row>
    <x:row r="234" ht="23" customHeight="1">
      <x:c r="A234" s="16" t="str">
        <x:v>RESP-0226</x:v>
      </x:c>
      <x:c r="B234" s="20" t="n">
        <x:v>46229</x:v>
      </x:c>
      <x:c r="C234" s="16" t="str">
        <x:v>وب‌سایت</x:v>
      </x:c>
      <x:c r="D234" s="16" t="str">
        <x:v>تبریز</x:v>
      </x:c>
      <x:c r="E234" s="16" t="str">
        <x:v>فروش</x:v>
      </x:c>
      <x:c r="F234" s="16" t="n">
        <x:v>5</x:v>
      </x:c>
      <x:c r="G234" s="16" t="n">
        <x:v>5</x:v>
      </x:c>
      <x:c r="H234" s="16" t="n">
        <x:v>10</x:v>
      </x:c>
      <x:c r="I234" s="18" t="str">
        <x:f>IF(OR(F234&lt;1,F234&gt;5,G234&lt;1,G234&gt;5,H234&lt;0,H234&gt;10),"نامعتبر",IF(H234&gt;=9,"حامی",IF(H234&lt;=6,"منتقد","منفعل")))</x:f>
        <x:v>حامی</x:v>
      </x:c>
      <x:c r="J234" s="18" t="str">
        <x:f>IF(OR(F234&lt;1,F234&gt;5,G234&lt;1,G234&gt;5,H234&lt;0,H234&gt;10),"بازبینی","تأیید")</x:f>
        <x:v>تأیید</x:v>
      </x:c>
    </x:row>
    <x:row r="235" ht="23" customHeight="1">
      <x:c r="A235" s="16" t="str">
        <x:v>RESP-0227</x:v>
      </x:c>
      <x:c r="B235" s="20" t="n">
        <x:v>46129</x:v>
      </x:c>
      <x:c r="C235" s="16" t="str">
        <x:v>وب‌سایت</x:v>
      </x:c>
      <x:c r="D235" s="16" t="str">
        <x:v>مشهد</x:v>
      </x:c>
      <x:c r="E235" s="16" t="str">
        <x:v>فروش</x:v>
      </x:c>
      <x:c r="F235" s="16" t="n">
        <x:v>1</x:v>
      </x:c>
      <x:c r="G235" s="16" t="n">
        <x:v>2</x:v>
      </x:c>
      <x:c r="H235" s="16" t="n">
        <x:v>0</x:v>
      </x:c>
      <x:c r="I235" s="18" t="str">
        <x:f>IF(OR(F235&lt;1,F235&gt;5,G235&lt;1,G235&gt;5,H235&lt;0,H235&gt;10),"نامعتبر",IF(H235&gt;=9,"حامی",IF(H235&lt;=6,"منتقد","منفعل")))</x:f>
        <x:v>منتقد</x:v>
      </x:c>
      <x:c r="J235" s="18" t="str">
        <x:f>IF(OR(F235&lt;1,F235&gt;5,G235&lt;1,G235&gt;5,H235&lt;0,H235&gt;10),"بازبینی","تأیید")</x:f>
        <x:v>تأیید</x:v>
      </x:c>
    </x:row>
    <x:row r="236" ht="23" customHeight="1">
      <x:c r="A236" s="16" t="str">
        <x:v>RESP-0228</x:v>
      </x:c>
      <x:c r="B236" s="20" t="n">
        <x:v>46175</x:v>
      </x:c>
      <x:c r="C236" s="16" t="str">
        <x:v>حضوری</x:v>
      </x:c>
      <x:c r="D236" s="16" t="str">
        <x:v>شیراز</x:v>
      </x:c>
      <x:c r="E236" s="16" t="str">
        <x:v>فروش</x:v>
      </x:c>
      <x:c r="F236" s="16" t="n">
        <x:v>3</x:v>
      </x:c>
      <x:c r="G236" s="16" t="n">
        <x:v>3</x:v>
      </x:c>
      <x:c r="H236" s="16" t="n">
        <x:v>2</x:v>
      </x:c>
      <x:c r="I236" s="18" t="str">
        <x:f>IF(OR(F236&lt;1,F236&gt;5,G236&lt;1,G236&gt;5,H236&lt;0,H236&gt;10),"نامعتبر",IF(H236&gt;=9,"حامی",IF(H236&lt;=6,"منتقد","منفعل")))</x:f>
        <x:v>منتقد</x:v>
      </x:c>
      <x:c r="J236" s="18" t="str">
        <x:f>IF(OR(F236&lt;1,F236&gt;5,G236&lt;1,G236&gt;5,H236&lt;0,H236&gt;10),"بازبینی","تأیید")</x:f>
        <x:v>تأیید</x:v>
      </x:c>
    </x:row>
    <x:row r="237" ht="23" customHeight="1">
      <x:c r="A237" s="16" t="str">
        <x:v>RESP-0229</x:v>
      </x:c>
      <x:c r="B237" s="20" t="n">
        <x:v>46032</x:v>
      </x:c>
      <x:c r="C237" s="16" t="str">
        <x:v>پیام‌رسان</x:v>
      </x:c>
      <x:c r="D237" s="16" t="str">
        <x:v>اصفهان</x:v>
      </x:c>
      <x:c r="E237" s="16" t="str">
        <x:v>آموزش</x:v>
      </x:c>
      <x:c r="F237" s="16" t="n">
        <x:v>4</x:v>
      </x:c>
      <x:c r="G237" s="16" t="n">
        <x:v>4</x:v>
      </x:c>
      <x:c r="H237" s="16" t="n">
        <x:v>9</x:v>
      </x:c>
      <x:c r="I237" s="18" t="str">
        <x:f>IF(OR(F237&lt;1,F237&gt;5,G237&lt;1,G237&gt;5,H237&lt;0,H237&gt;10),"نامعتبر",IF(H237&gt;=9,"حامی",IF(H237&lt;=6,"منتقد","منفعل")))</x:f>
        <x:v>حامی</x:v>
      </x:c>
      <x:c r="J237" s="18" t="str">
        <x:f>IF(OR(F237&lt;1,F237&gt;5,G237&lt;1,G237&gt;5,H237&lt;0,H237&gt;10),"بازبینی","تأیید")</x:f>
        <x:v>تأیید</x:v>
      </x:c>
    </x:row>
    <x:row r="238" ht="23" customHeight="1">
      <x:c r="A238" s="16" t="str">
        <x:v>RESP-0230</x:v>
      </x:c>
      <x:c r="B238" s="20" t="n">
        <x:v>46084</x:v>
      </x:c>
      <x:c r="C238" s="16" t="str">
        <x:v>حضوری</x:v>
      </x:c>
      <x:c r="D238" s="16" t="str">
        <x:v>تهران</x:v>
      </x:c>
      <x:c r="E238" s="16" t="str">
        <x:v>پشتیبانی</x:v>
      </x:c>
      <x:c r="F238" s="16" t="n">
        <x:v>4</x:v>
      </x:c>
      <x:c r="G238" s="16" t="n">
        <x:v>5</x:v>
      </x:c>
      <x:c r="H238" s="16" t="n">
        <x:v>4</x:v>
      </x:c>
      <x:c r="I238" s="18" t="str">
        <x:f>IF(OR(F238&lt;1,F238&gt;5,G238&lt;1,G238&gt;5,H238&lt;0,H238&gt;10),"نامعتبر",IF(H238&gt;=9,"حامی",IF(H238&lt;=6,"منتقد","منفعل")))</x:f>
        <x:v>منتقد</x:v>
      </x:c>
      <x:c r="J238" s="18" t="str">
        <x:f>IF(OR(F238&lt;1,F238&gt;5,G238&lt;1,G238&gt;5,H238&lt;0,H238&gt;10),"بازبینی","تأیید")</x:f>
        <x:v>تأیید</x:v>
      </x:c>
    </x:row>
    <x:row r="239" ht="23" customHeight="1">
      <x:c r="A239" s="16" t="str">
        <x:v>RESP-0231</x:v>
      </x:c>
      <x:c r="B239" s="20" t="n">
        <x:v>46122</x:v>
      </x:c>
      <x:c r="C239" s="16" t="str">
        <x:v>وب‌سایت</x:v>
      </x:c>
      <x:c r="D239" s="16" t="str">
        <x:v>تهران</x:v>
      </x:c>
      <x:c r="E239" s="16" t="str">
        <x:v>فروش</x:v>
      </x:c>
      <x:c r="F239" s="16" t="n">
        <x:v>3</x:v>
      </x:c>
      <x:c r="G239" s="16" t="n">
        <x:v>3</x:v>
      </x:c>
      <x:c r="H239" s="16" t="n">
        <x:v>4</x:v>
      </x:c>
      <x:c r="I239" s="18" t="str">
        <x:f>IF(OR(F239&lt;1,F239&gt;5,G239&lt;1,G239&gt;5,H239&lt;0,H239&gt;10),"نامعتبر",IF(H239&gt;=9,"حامی",IF(H239&lt;=6,"منتقد","منفعل")))</x:f>
        <x:v>منتقد</x:v>
      </x:c>
      <x:c r="J239" s="18" t="str">
        <x:f>IF(OR(F239&lt;1,F239&gt;5,G239&lt;1,G239&gt;5,H239&lt;0,H239&gt;10),"بازبینی","تأیید")</x:f>
        <x:v>تأیید</x:v>
      </x:c>
    </x:row>
    <x:row r="240" ht="23" customHeight="1">
      <x:c r="A240" s="16" t="str">
        <x:v>RESP-0232</x:v>
      </x:c>
      <x:c r="B240" s="20" t="n">
        <x:v>46092</x:v>
      </x:c>
      <x:c r="C240" s="16" t="str">
        <x:v>پیام‌رسان</x:v>
      </x:c>
      <x:c r="D240" s="16" t="str">
        <x:v>تهران</x:v>
      </x:c>
      <x:c r="E240" s="16" t="str">
        <x:v>فروش</x:v>
      </x:c>
      <x:c r="F240" s="16" t="n">
        <x:v>3</x:v>
      </x:c>
      <x:c r="G240" s="16" t="n">
        <x:v>3</x:v>
      </x:c>
      <x:c r="H240" s="16" t="n">
        <x:v>7</x:v>
      </x:c>
      <x:c r="I240" s="18" t="str">
        <x:f>IF(OR(F240&lt;1,F240&gt;5,G240&lt;1,G240&gt;5,H240&lt;0,H240&gt;10),"نامعتبر",IF(H240&gt;=9,"حامی",IF(H240&lt;=6,"منتقد","منفعل")))</x:f>
        <x:v>منفعل</x:v>
      </x:c>
      <x:c r="J240" s="18" t="str">
        <x:f>IF(OR(F240&lt;1,F240&gt;5,G240&lt;1,G240&gt;5,H240&lt;0,H240&gt;10),"بازبینی","تأیید")</x:f>
        <x:v>تأیید</x:v>
      </x:c>
    </x:row>
    <x:row r="241" ht="23" customHeight="1">
      <x:c r="A241" s="16" t="str">
        <x:v>RESP-0233</x:v>
      </x:c>
      <x:c r="B241" s="20" t="n">
        <x:v>46211</x:v>
      </x:c>
      <x:c r="C241" s="16" t="str">
        <x:v>حضوری</x:v>
      </x:c>
      <x:c r="D241" s="16" t="str">
        <x:v>تبریز</x:v>
      </x:c>
      <x:c r="E241" s="16" t="str">
        <x:v>فروش</x:v>
      </x:c>
      <x:c r="F241" s="16" t="n">
        <x:v>4</x:v>
      </x:c>
      <x:c r="G241" s="16" t="n">
        <x:v>5</x:v>
      </x:c>
      <x:c r="H241" s="16" t="n">
        <x:v>7</x:v>
      </x:c>
      <x:c r="I241" s="18" t="str">
        <x:f>IF(OR(F241&lt;1,F241&gt;5,G241&lt;1,G241&gt;5,H241&lt;0,H241&gt;10),"نامعتبر",IF(H241&gt;=9,"حامی",IF(H241&lt;=6,"منتقد","منفعل")))</x:f>
        <x:v>منفعل</x:v>
      </x:c>
      <x:c r="J241" s="18" t="str">
        <x:f>IF(OR(F241&lt;1,F241&gt;5,G241&lt;1,G241&gt;5,H241&lt;0,H241&gt;10),"بازبینی","تأیید")</x:f>
        <x:v>تأیید</x:v>
      </x:c>
    </x:row>
    <x:row r="242" ht="23" customHeight="1">
      <x:c r="A242" s="16" t="str">
        <x:v>RESP-0234</x:v>
      </x:c>
      <x:c r="B242" s="20" t="n">
        <x:v>46272</x:v>
      </x:c>
      <x:c r="C242" s="16" t="str">
        <x:v>پیام‌رسان</x:v>
      </x:c>
      <x:c r="D242" s="16" t="str">
        <x:v>اصفهان</x:v>
      </x:c>
      <x:c r="E242" s="16" t="str">
        <x:v>فروش</x:v>
      </x:c>
      <x:c r="F242" s="16" t="n">
        <x:v>1</x:v>
      </x:c>
      <x:c r="G242" s="16" t="n">
        <x:v>2</x:v>
      </x:c>
      <x:c r="H242" s="16" t="n">
        <x:v>1</x:v>
      </x:c>
      <x:c r="I242" s="18" t="str">
        <x:f>IF(OR(F242&lt;1,F242&gt;5,G242&lt;1,G242&gt;5,H242&lt;0,H242&gt;10),"نامعتبر",IF(H242&gt;=9,"حامی",IF(H242&lt;=6,"منتقد","منفعل")))</x:f>
        <x:v>منتقد</x:v>
      </x:c>
      <x:c r="J242" s="18" t="str">
        <x:f>IF(OR(F242&lt;1,F242&gt;5,G242&lt;1,G242&gt;5,H242&lt;0,H242&gt;10),"بازبینی","تأیید")</x:f>
        <x:v>تأیید</x:v>
      </x:c>
    </x:row>
    <x:row r="243" ht="23" customHeight="1">
      <x:c r="A243" s="16" t="str">
        <x:v>RESP-0235</x:v>
      </x:c>
      <x:c r="B243" s="20" t="n">
        <x:v>46283</x:v>
      </x:c>
      <x:c r="C243" s="16" t="str">
        <x:v>پیام‌رسان</x:v>
      </x:c>
      <x:c r="D243" s="16" t="str">
        <x:v>شیراز</x:v>
      </x:c>
      <x:c r="E243" s="16" t="str">
        <x:v>آموزش</x:v>
      </x:c>
      <x:c r="F243" s="16" t="n">
        <x:v>4</x:v>
      </x:c>
      <x:c r="G243" s="16" t="n">
        <x:v>5</x:v>
      </x:c>
      <x:c r="H243" s="16" t="n">
        <x:v>7</x:v>
      </x:c>
      <x:c r="I243" s="18" t="str">
        <x:f>IF(OR(F243&lt;1,F243&gt;5,G243&lt;1,G243&gt;5,H243&lt;0,H243&gt;10),"نامعتبر",IF(H243&gt;=9,"حامی",IF(H243&lt;=6,"منتقد","منفعل")))</x:f>
        <x:v>منفعل</x:v>
      </x:c>
      <x:c r="J243" s="18" t="str">
        <x:f>IF(OR(F243&lt;1,F243&gt;5,G243&lt;1,G243&gt;5,H243&lt;0,H243&gt;10),"بازبینی","تأیید")</x:f>
        <x:v>تأیید</x:v>
      </x:c>
    </x:row>
    <x:row r="244" ht="23" customHeight="1">
      <x:c r="A244" s="16" t="str">
        <x:v>RESP-0236</x:v>
      </x:c>
      <x:c r="B244" s="20" t="n">
        <x:v>46287</x:v>
      </x:c>
      <x:c r="C244" s="16" t="str">
        <x:v>پیام‌رسان</x:v>
      </x:c>
      <x:c r="D244" s="16" t="str">
        <x:v>تبریز</x:v>
      </x:c>
      <x:c r="E244" s="16" t="str">
        <x:v>فروش</x:v>
      </x:c>
      <x:c r="F244" s="16" t="n">
        <x:v>5</x:v>
      </x:c>
      <x:c r="G244" s="16" t="n">
        <x:v>5</x:v>
      </x:c>
      <x:c r="H244" s="16" t="n">
        <x:v>10</x:v>
      </x:c>
      <x:c r="I244" s="18" t="str">
        <x:f>IF(OR(F244&lt;1,F244&gt;5,G244&lt;1,G244&gt;5,H244&lt;0,H244&gt;10),"نامعتبر",IF(H244&gt;=9,"حامی",IF(H244&lt;=6,"منتقد","منفعل")))</x:f>
        <x:v>حامی</x:v>
      </x:c>
      <x:c r="J244" s="18" t="str">
        <x:f>IF(OR(F244&lt;1,F244&gt;5,G244&lt;1,G244&gt;5,H244&lt;0,H244&gt;10),"بازبینی","تأیید")</x:f>
        <x:v>تأیید</x:v>
      </x:c>
    </x:row>
    <x:row r="245" ht="23" customHeight="1">
      <x:c r="A245" s="16" t="str">
        <x:v>RESP-0237</x:v>
      </x:c>
      <x:c r="B245" s="20" t="n">
        <x:v>46094</x:v>
      </x:c>
      <x:c r="C245" s="16" t="str">
        <x:v>پیام‌رسان</x:v>
      </x:c>
      <x:c r="D245" s="16" t="str">
        <x:v>شیراز</x:v>
      </x:c>
      <x:c r="E245" s="16" t="str">
        <x:v>فروش</x:v>
      </x:c>
      <x:c r="F245" s="16" t="n">
        <x:v>5</x:v>
      </x:c>
      <x:c r="G245" s="16" t="n">
        <x:v>5</x:v>
      </x:c>
      <x:c r="H245" s="16" t="n">
        <x:v>8</x:v>
      </x:c>
      <x:c r="I245" s="18" t="str">
        <x:f>IF(OR(F245&lt;1,F245&gt;5,G245&lt;1,G245&gt;5,H245&lt;0,H245&gt;10),"نامعتبر",IF(H245&gt;=9,"حامی",IF(H245&lt;=6,"منتقد","منفعل")))</x:f>
        <x:v>منفعل</x:v>
      </x:c>
      <x:c r="J245" s="18" t="str">
        <x:f>IF(OR(F245&lt;1,F245&gt;5,G245&lt;1,G245&gt;5,H245&lt;0,H245&gt;10),"بازبینی","تأیید")</x:f>
        <x:v>تأیید</x:v>
      </x:c>
    </x:row>
    <x:row r="246" ht="23" customHeight="1">
      <x:c r="A246" s="16" t="str">
        <x:v>RESP-0238</x:v>
      </x:c>
      <x:c r="B246" s="20" t="n">
        <x:v>46044</x:v>
      </x:c>
      <x:c r="C246" s="16" t="str">
        <x:v>تماس تلفنی</x:v>
      </x:c>
      <x:c r="D246" s="16" t="str">
        <x:v>تهران</x:v>
      </x:c>
      <x:c r="E246" s="16" t="str">
        <x:v>پشتیبانی</x:v>
      </x:c>
      <x:c r="F246" s="16" t="n">
        <x:v>4</x:v>
      </x:c>
      <x:c r="G246" s="16" t="n">
        <x:v>3</x:v>
      </x:c>
      <x:c r="H246" s="16" t="n">
        <x:v>7</x:v>
      </x:c>
      <x:c r="I246" s="18" t="str">
        <x:f>IF(OR(F246&lt;1,F246&gt;5,G246&lt;1,G246&gt;5,H246&lt;0,H246&gt;10),"نامعتبر",IF(H246&gt;=9,"حامی",IF(H246&lt;=6,"منتقد","منفعل")))</x:f>
        <x:v>منفعل</x:v>
      </x:c>
      <x:c r="J246" s="18" t="str">
        <x:f>IF(OR(F246&lt;1,F246&gt;5,G246&lt;1,G246&gt;5,H246&lt;0,H246&gt;10),"بازبینی","تأیید")</x:f>
        <x:v>تأیید</x:v>
      </x:c>
    </x:row>
    <x:row r="247" ht="23" customHeight="1">
      <x:c r="A247" s="16" t="str">
        <x:v>RESP-0239</x:v>
      </x:c>
      <x:c r="B247" s="20" t="n">
        <x:v>46277</x:v>
      </x:c>
      <x:c r="C247" s="16" t="str">
        <x:v>وب‌سایت</x:v>
      </x:c>
      <x:c r="D247" s="16" t="str">
        <x:v>مشهد</x:v>
      </x:c>
      <x:c r="E247" s="16" t="str">
        <x:v>آموزش</x:v>
      </x:c>
      <x:c r="F247" s="16" t="n">
        <x:v>3</x:v>
      </x:c>
      <x:c r="G247" s="16" t="n">
        <x:v>3</x:v>
      </x:c>
      <x:c r="H247" s="16" t="n">
        <x:v>5</x:v>
      </x:c>
      <x:c r="I247" s="18" t="str">
        <x:f>IF(OR(F247&lt;1,F247&gt;5,G247&lt;1,G247&gt;5,H247&lt;0,H247&gt;10),"نامعتبر",IF(H247&gt;=9,"حامی",IF(H247&lt;=6,"منتقد","منفعل")))</x:f>
        <x:v>منتقد</x:v>
      </x:c>
      <x:c r="J247" s="18" t="str">
        <x:f>IF(OR(F247&lt;1,F247&gt;5,G247&lt;1,G247&gt;5,H247&lt;0,H247&gt;10),"بازبینی","تأیید")</x:f>
        <x:v>تأیید</x:v>
      </x:c>
    </x:row>
    <x:row r="248" ht="23" customHeight="1">
      <x:c r="A248" s="16" t="str">
        <x:v>RESP-0240</x:v>
      </x:c>
      <x:c r="B248" s="20" t="n">
        <x:v>46031</x:v>
      </x:c>
      <x:c r="C248" s="16" t="str">
        <x:v>حضوری</x:v>
      </x:c>
      <x:c r="D248" s="16" t="str">
        <x:v>تبریز</x:v>
      </x:c>
      <x:c r="E248" s="16" t="str">
        <x:v>آموزش</x:v>
      </x:c>
      <x:c r="F248" s="16" t="n">
        <x:v>1</x:v>
      </x:c>
      <x:c r="G248" s="16" t="n">
        <x:v>1</x:v>
      </x:c>
      <x:c r="H248" s="16" t="n">
        <x:v>2</x:v>
      </x:c>
      <x:c r="I248" s="18" t="str">
        <x:f>IF(OR(F248&lt;1,F248&gt;5,G248&lt;1,G248&gt;5,H248&lt;0,H248&gt;10),"نامعتبر",IF(H248&gt;=9,"حامی",IF(H248&lt;=6,"منتقد","منفعل")))</x:f>
        <x:v>منتقد</x:v>
      </x:c>
      <x:c r="J248" s="18" t="str">
        <x:f>IF(OR(F248&lt;1,F248&gt;5,G248&lt;1,G248&gt;5,H248&lt;0,H248&gt;10),"بازبینی","تأیید")</x:f>
        <x:v>تأیید</x:v>
      </x:c>
    </x:row>
  </x:sheetData>
  <x:mergeCells>
    <x:mergeCell ref="A1:J2"/>
    <x:mergeCell ref="A3:J3"/>
  </x:mergeCells>
  <x:dataValidations count="2">
    <x:dataValidation type="list" sqref="C9:C248">
      <x:formula1>"وب‌سایت,تماس تلفنی,پیام‌رسان,حضوری"</x:formula1>
    </x:dataValidation>
    <x:dataValidation type="list" sqref="E9:E248">
      <x:formula1>"پشتیبانی,فروش,آموزش"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0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25" customHeight="1">
      <x:c r="A1" s="24" t="str">
        <x:v>رضایت و NPS به تفکیک کانال</x:v>
      </x:c>
      <x:c r="B1" s="24"/>
      <x:c r="C1" s="24"/>
      <x:c r="D1" s="24"/>
      <x:c r="E1" s="24"/>
      <x:c r="F1" s="24"/>
      <x:c r="G1" s="24"/>
      <x:c r="H1" s="24"/>
    </x:row>
    <x:row r="2" ht="25" customHeight="1">
      <x:c r="A2" s="24"/>
      <x:c r="B2" s="24"/>
      <x:c r="C2" s="24"/>
      <x:c r="D2" s="24"/>
      <x:c r="E2" s="24"/>
      <x:c r="F2" s="24"/>
      <x:c r="G2" s="24"/>
      <x:c r="H2" s="24"/>
    </x:row>
    <x:row r="3" ht="25" customHeight="1">
      <x:c r="A3" s="31" t="str">
        <x:v>شاخص NPS برابر تفاوت درصد حامیان و منتقدان است، نه میانگین امتیاز توصیه</x:v>
      </x:c>
      <x:c r="B3" s="31"/>
      <x:c r="C3" s="31"/>
      <x:c r="D3" s="31"/>
      <x:c r="E3" s="31"/>
      <x:c r="F3" s="31"/>
      <x:c r="G3" s="31"/>
      <x:c r="H3" s="31"/>
    </x:row>
    <x:row r="4" ht="25" customHeight="1"/>
    <x:row r="5" ht="25" customHeight="1"/>
    <x:row r="6" ht="25" customHeight="1"/>
    <x:row r="7" ht="25" customHeight="1"/>
    <x:row r="8" ht="25" customHeight="1">
      <x:c r="A8" s="6" t="str">
        <x:v>کانال</x:v>
      </x:c>
      <x:c r="B8" s="6" t="str">
        <x:v>تعداد پاسخ</x:v>
      </x:c>
      <x:c r="C8" s="6" t="str">
        <x:v>میانگین رضایت</x:v>
      </x:c>
      <x:c r="D8" s="6" t="str">
        <x:v>حامی</x:v>
      </x:c>
      <x:c r="E8" s="6" t="str">
        <x:v>منتقد</x:v>
      </x:c>
      <x:c r="F8" s="6" t="str">
        <x:v>NPS</x:v>
      </x:c>
    </x:row>
    <x:row r="9" ht="25" customHeight="1">
      <x:c r="A9" s="13" t="str">
        <x:v>وب‌سایت</x:v>
      </x:c>
      <x:c r="B9" s="18" t="n">
        <x:f>COUNTIF('داده‌ها'!$C$9:$C$248,A9)</x:f>
        <x:v>55</x:v>
      </x:c>
      <x:c r="C9" s="18" t="n">
        <x:f>IFERROR(SUMIF('داده‌ها'!$C$9:$C$248,A9,'داده‌ها'!$F$9:$F$248)/B9,0)</x:f>
        <x:v>4.054545454545455</x:v>
      </x:c>
      <x:c r="D9" s="18" t="n">
        <x:f>COUNTIFS('داده‌ها'!$C$9:$C$248,A9,'داده‌ها'!$I$9:$I$248,"حامی")</x:f>
        <x:v>21</x:v>
      </x:c>
      <x:c r="E9" s="18" t="n">
        <x:f>COUNTIFS('داده‌ها'!$C$9:$C$248,A9,'داده‌ها'!$I$9:$I$248,"منتقد")</x:f>
        <x:v>23</x:v>
      </x:c>
      <x:c r="F9" s="40" t="n">
        <x:f>IFERROR((D9-E9)/B9,0)</x:f>
        <x:v>-0.03636363636363636</x:v>
      </x:c>
    </x:row>
    <x:row r="10" ht="25" customHeight="1">
      <x:c r="A10" s="13" t="str">
        <x:v>تماس تلفنی</x:v>
      </x:c>
      <x:c r="B10" s="18" t="n">
        <x:f>COUNTIF('داده‌ها'!$C$9:$C$248,A10)</x:f>
        <x:v>55</x:v>
      </x:c>
      <x:c r="C10" s="18" t="n">
        <x:f>IFERROR(SUMIF('داده‌ها'!$C$9:$C$248,A10,'داده‌ها'!$F$9:$F$248)/B10,0)</x:f>
        <x:v>3.963636363636364</x:v>
      </x:c>
      <x:c r="D10" s="18" t="n">
        <x:f>COUNTIFS('داده‌ها'!$C$9:$C$248,A10,'داده‌ها'!$I$9:$I$248,"حامی")</x:f>
        <x:v>20</x:v>
      </x:c>
      <x:c r="E10" s="18" t="n">
        <x:f>COUNTIFS('داده‌ها'!$C$9:$C$248,A10,'داده‌ها'!$I$9:$I$248,"منتقد")</x:f>
        <x:v>22</x:v>
      </x:c>
      <x:c r="F10" s="40" t="n">
        <x:f>IFERROR((D10-E10)/B10,0)</x:f>
        <x:v>-0.03636363636363636</x:v>
      </x:c>
    </x:row>
    <x:row r="11" ht="25" customHeight="1">
      <x:c r="A11" s="13" t="str">
        <x:v>پیام‌رسان</x:v>
      </x:c>
      <x:c r="B11" s="18" t="n">
        <x:f>COUNTIF('داده‌ها'!$C$9:$C$248,A11)</x:f>
        <x:v>67</x:v>
      </x:c>
      <x:c r="C11" s="18" t="n">
        <x:f>IFERROR(SUMIF('داده‌ها'!$C$9:$C$248,A11,'داده‌ها'!$F$9:$F$248)/B11,0)</x:f>
        <x:v>3.9402985074626864</x:v>
      </x:c>
      <x:c r="D11" s="18" t="n">
        <x:f>COUNTIFS('داده‌ها'!$C$9:$C$248,A11,'داده‌ها'!$I$9:$I$248,"حامی")</x:f>
        <x:v>19</x:v>
      </x:c>
      <x:c r="E11" s="18" t="n">
        <x:f>COUNTIFS('داده‌ها'!$C$9:$C$248,A11,'داده‌ها'!$I$9:$I$248,"منتقد")</x:f>
        <x:v>32</x:v>
      </x:c>
      <x:c r="F11" s="40" t="n">
        <x:f>IFERROR((D11-E11)/B11,0)</x:f>
        <x:v>-0.19402985074626866</x:v>
      </x:c>
    </x:row>
    <x:row r="12" ht="25" customHeight="1">
      <x:c r="A12" s="13" t="str">
        <x:v>حضوری</x:v>
      </x:c>
      <x:c r="B12" s="18" t="n">
        <x:f>COUNTIF('داده‌ها'!$C$9:$C$248,A12)</x:f>
        <x:v>63</x:v>
      </x:c>
      <x:c r="C12" s="18" t="n">
        <x:f>IFERROR(SUMIF('داده‌ها'!$C$9:$C$248,A12,'داده‌ها'!$F$9:$F$248)/B12,0)</x:f>
        <x:v>3.9523809523809526</x:v>
      </x:c>
      <x:c r="D12" s="18" t="n">
        <x:f>COUNTIFS('داده‌ها'!$C$9:$C$248,A12,'داده‌ها'!$I$9:$I$248,"حامی")</x:f>
        <x:v>27</x:v>
      </x:c>
      <x:c r="E12" s="18" t="n">
        <x:f>COUNTIFS('داده‌ها'!$C$9:$C$248,A12,'داده‌ها'!$I$9:$I$248,"منتقد")</x:f>
        <x:v>21</x:v>
      </x:c>
      <x:c r="F12" s="40" t="n">
        <x:f>IFERROR((D12-E12)/B12,0)</x:f>
        <x:v>0.09523809523809523</x:v>
      </x:c>
    </x:row>
    <x:row r="13" ht="25" customHeight="1"/>
    <x:row r="14" ht="25" customHeight="1"/>
    <x:row r="15" ht="25" customHeight="1"/>
    <x:row r="16" ht="25" customHeight="1"/>
    <x:row r="17" ht="25" customHeight="1"/>
    <x:row r="18" ht="25" customHeight="1"/>
    <x:row r="19" ht="25" customHeight="1"/>
    <x:row r="20" ht="25" customHeight="1"/>
    <x:row r="21" ht="25" customHeight="1"/>
    <x:row r="22" ht="25" customHeight="1"/>
    <x:row r="23" ht="25" customHeight="1"/>
    <x:row r="24" ht="25" customHeight="1"/>
    <x:row r="25" ht="25" customHeight="1"/>
    <x:row r="26" ht="25" customHeight="1"/>
    <x:row r="27" ht="25" customHeight="1"/>
    <x:row r="28" ht="25" customHeight="1"/>
    <x:row r="29" ht="25" customHeight="1"/>
    <x:row r="30" ht="25" customHeight="1"/>
    <x:row r="31" ht="25" customHeight="1"/>
    <x:row r="32" ht="25" customHeight="1"/>
    <x:row r="33" ht="25" customHeight="1"/>
    <x:row r="34" ht="25" customHeight="1"/>
    <x:row r="35" ht="25" customHeight="1"/>
    <x:row r="36" ht="25" customHeight="1"/>
    <x:row r="37" ht="25" customHeight="1"/>
    <x:row r="38" ht="25" customHeight="1"/>
    <x:row r="39" ht="25" customHeight="1"/>
    <x:row r="40" ht="25" customHeight="1"/>
  </x:sheetData>
  <x:mergeCells>
    <x:mergeCell ref="A1:H2"/>
    <x:mergeCell ref="A3:H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3" hidden="0" customWidth="1"/>
    <x:col min="2" max="2" width="21" hidden="0" customWidth="1"/>
    <x:col min="3" max="3" width="42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25" customHeight="1">
      <x:c r="A1" s="24" t="str">
        <x:v>پارامترها | مقیاس سنجش</x:v>
      </x:c>
      <x:c r="B1" s="24"/>
      <x:c r="C1" s="24"/>
      <x:c r="D1" s="24"/>
      <x:c r="E1" s="24"/>
      <x:c r="F1" s="24"/>
      <x:c r="G1" s="24"/>
      <x:c r="H1" s="24"/>
    </x:row>
    <x:row r="2" ht="25" customHeight="1">
      <x:c r="A2" s="24"/>
      <x:c r="B2" s="24"/>
      <x:c r="C2" s="24"/>
      <x:c r="D2" s="24"/>
      <x:c r="E2" s="24"/>
      <x:c r="F2" s="24"/>
      <x:c r="G2" s="24"/>
      <x:c r="H2" s="24"/>
    </x:row>
    <x:row r="3" ht="25" customHeight="1">
      <x:c r="A3" s="31" t="str">
        <x:v>خانه‌های آبی قابل ویرایش هستند؛ تغییر آن‌ها باید در نتایج فرمول‌ها منعکس شود.</x:v>
      </x:c>
      <x:c r="B3" s="31"/>
      <x:c r="C3" s="31"/>
      <x:c r="D3" s="31"/>
      <x:c r="E3" s="31"/>
      <x:c r="F3" s="31"/>
      <x:c r="G3" s="31"/>
      <x:c r="H3" s="31"/>
    </x:row>
    <x:row r="4" ht="25" customHeight="1"/>
    <x:row r="5" ht="25" customHeight="1"/>
    <x:row r="6" ht="25" customHeight="1"/>
    <x:row r="7" ht="39" customHeight="1">
      <x:c r="A7" s="6" t="str">
        <x:v>پارامتر</x:v>
      </x:c>
      <x:c r="B7" s="6" t="str">
        <x:v>مقدار</x:v>
      </x:c>
      <x:c r="C7" s="6" t="str">
        <x:v>واحد / توضیح</x:v>
      </x:c>
    </x:row>
    <x:row r="8" ht="25" customHeight="1">
      <x:c r="A8" t="str">
        <x:v>رضایت</x:v>
      </x:c>
      <x:c r="B8" s="37" t="str">
        <x:v>۱ تا ۵</x:v>
      </x:c>
      <x:c r="C8" t="str">
        <x:v>امتیاز ترتیبی؛ میانگین برای نمایش نمونه</x:v>
      </x:c>
    </x:row>
    <x:row r="9" ht="25" customHeight="1">
      <x:c r="A9" t="str">
        <x:v>شاخص توصیه (NPS)</x:v>
      </x:c>
      <x:c r="B9" s="37" t="str">
        <x:v>۰ تا ۱۰</x:v>
      </x:c>
      <x:c r="C9" t="str">
        <x:v>حامی ۹–۱۰؛ منفعل ۷–۸؛ منتقد ۰–۶</x:v>
      </x:c>
    </x:row>
    <x:row r="10" ht="25" customHeight="1">
      <x:c r="A10" t="str">
        <x:v>قاعده محاسبه NPS</x:v>
      </x:c>
      <x:c r="B10" s="37" t="str">
        <x:v>درصد حامی − درصد منتقد</x:v>
      </x:c>
      <x:c r="C10" t="str">
        <x:v>دامنه از منفی ۱۰۰ تا مثبت ۱۰۰</x:v>
      </x:c>
    </x:row>
    <x:row r="11" ht="25" customHeight="1">
      <x:c r="A11" t="str">
        <x:v>ماهیت مطالعه</x:v>
      </x:c>
      <x:c r="B11" s="37" t="str">
        <x:v>کاملاً فرضی</x:v>
      </x:c>
      <x:c r="C11" t="str">
        <x:v>بدون مشتری واقعی یا نتیجه پیمایش میدانی</x:v>
      </x:c>
    </x:row>
    <x:row r="12" ht="25" customHeight="1"/>
    <x:row r="13" ht="25" customHeight="1"/>
    <x:row r="14" ht="25" customHeight="1"/>
    <x:row r="15" ht="25" customHeight="1"/>
    <x:row r="16" ht="25" customHeight="1"/>
    <x:row r="17" ht="25" customHeight="1"/>
    <x:row r="18" ht="25" customHeight="1"/>
    <x:row r="19" ht="25" customHeight="1"/>
    <x:row r="20" ht="25" customHeight="1"/>
    <x:row r="21" ht="25" customHeight="1"/>
    <x:row r="22" ht="25" customHeight="1"/>
    <x:row r="23" ht="25" customHeight="1"/>
    <x:row r="24" ht="25" customHeight="1"/>
    <x:row r="25" ht="25" customHeight="1"/>
    <x:row r="26" ht="25" customHeight="1"/>
    <x:row r="27" ht="25" customHeight="1"/>
    <x:row r="28" ht="25" customHeight="1"/>
    <x:row r="29" ht="25" customHeight="1"/>
    <x:row r="30" ht="25" customHeight="1"/>
    <x:row r="31" ht="25" customHeight="1"/>
    <x:row r="32" ht="25" customHeight="1"/>
    <x:row r="33" ht="25" customHeight="1"/>
    <x:row r="34" ht="25" customHeight="1"/>
    <x:row r="35" ht="25" customHeight="1"/>
    <x:row r="36" ht="25" customHeight="1"/>
    <x:row r="37" ht="25" customHeight="1"/>
    <x:row r="38" ht="25" customHeight="1"/>
    <x:row r="39" ht="25" customHeight="1"/>
    <x:row r="40" ht="25" customHeight="1"/>
  </x:sheetData>
  <x:mergeCells>
    <x:mergeCell ref="A1:H2"/>
    <x:mergeCell ref="A3:H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25" customHeight="1">
      <x:c r="A1" s="24" t="str">
        <x:v>راهنمای ارزیابی رضایت</x:v>
      </x:c>
      <x:c r="B1" s="24"/>
      <x:c r="C1" s="24"/>
      <x:c r="D1" s="24"/>
      <x:c r="E1" s="24"/>
      <x:c r="F1" s="24"/>
      <x:c r="G1" s="24"/>
      <x:c r="H1" s="24"/>
    </x:row>
    <x:row r="2" ht="25" customHeight="1">
      <x:c r="A2" s="24"/>
      <x:c r="B2" s="24"/>
      <x:c r="C2" s="24"/>
      <x:c r="D2" s="24"/>
      <x:c r="E2" s="24"/>
      <x:c r="F2" s="24"/>
      <x:c r="G2" s="24"/>
      <x:c r="H2" s="24"/>
    </x:row>
    <x:row r="3" ht="25" customHeight="1">
      <x:c r="A3" s="31" t="str">
        <x:v>برای نمایش طراحی گزارش و محاسبه استاندارد NPS با داده‌های ساختگی.</x:v>
      </x:c>
      <x:c r="B3" s="31"/>
      <x:c r="C3" s="31"/>
      <x:c r="D3" s="31"/>
      <x:c r="E3" s="31"/>
      <x:c r="F3" s="31"/>
      <x:c r="G3" s="31"/>
      <x:c r="H3" s="31"/>
    </x:row>
    <x:row r="4" ht="25" customHeight="1"/>
    <x:row r="5" ht="25" customHeight="1"/>
    <x:row r="6" ht="31" customHeight="1">
      <x:c r="A6" s="84" t="str">
        <x:v>راهنمای کاربری و شفافیت نمونه</x:v>
      </x:c>
      <x:c r="B6" s="84"/>
      <x:c r="C6" s="84"/>
      <x:c r="D6" s="84"/>
      <x:c r="E6" s="84"/>
      <x:c r="F6" s="84"/>
      <x:c r="G6" s="84"/>
      <x:c r="H6" s="84"/>
    </x:row>
    <x:row r="7" ht="25" customHeight="1"/>
    <x:row r="8" ht="31" customHeight="1">
      <x:c r="A8" s="91" t="str">
        <x:v>تعریف NPS</x:v>
      </x:c>
      <x:c r="B8" s="91"/>
      <x:c r="C8" s="91"/>
      <x:c r="D8" s="91"/>
      <x:c r="E8" s="91"/>
      <x:c r="F8" s="91"/>
      <x:c r="G8" s="91"/>
      <x:c r="H8" s="91"/>
    </x:row>
    <x:row r="9" ht="27" customHeight="1">
      <x:c r="A9" s="97" t="str">
        <x:v>خالص مروجان = درصد پاسخ‌های ۹ و ۱۰ منهای درصد پاسخ‌های ۰ تا ۶. امتیاز ۷ و ۸ منفعل محسوب می‌شود.</x:v>
      </x:c>
      <x:c r="B9" s="97"/>
      <x:c r="C9" s="97"/>
      <x:c r="D9" s="97"/>
      <x:c r="E9" s="97"/>
      <x:c r="F9" s="97"/>
      <x:c r="G9" s="97"/>
      <x:c r="H9" s="97"/>
    </x:row>
    <x:row r="10" ht="27" customHeight="1">
      <x:c r="A10" s="97"/>
      <x:c r="B10" s="97"/>
      <x:c r="C10" s="97"/>
      <x:c r="D10" s="97"/>
      <x:c r="E10" s="97"/>
      <x:c r="F10" s="97"/>
      <x:c r="G10" s="97"/>
      <x:c r="H10" s="97"/>
    </x:row>
    <x:row r="11" ht="25" customHeight="1"/>
    <x:row r="12" ht="31" customHeight="1">
      <x:c r="A12" s="91" t="str">
        <x:v>نکته آماری</x:v>
      </x:c>
      <x:c r="B12" s="91"/>
      <x:c r="C12" s="91"/>
      <x:c r="D12" s="91"/>
      <x:c r="E12" s="91"/>
      <x:c r="F12" s="91"/>
      <x:c r="G12" s="91"/>
      <x:c r="H12" s="91"/>
    </x:row>
    <x:row r="13" ht="27" customHeight="1">
      <x:c r="A13" s="97" t="str">
        <x:v>نظرسنجی نمونه تصادفی واقعی نیست؛ بنابراین استنباط جامعه، فاصله اطمینان یا نتیجه بازار نمی‌تواند از آن استخراج شود.</x:v>
      </x:c>
      <x:c r="B13" s="97"/>
      <x:c r="C13" s="97"/>
      <x:c r="D13" s="97"/>
      <x:c r="E13" s="97"/>
      <x:c r="F13" s="97"/>
      <x:c r="G13" s="97"/>
      <x:c r="H13" s="97"/>
    </x:row>
    <x:row r="14" ht="27" customHeight="1">
      <x:c r="A14" s="97"/>
      <x:c r="B14" s="97"/>
      <x:c r="C14" s="97"/>
      <x:c r="D14" s="97"/>
      <x:c r="E14" s="97"/>
      <x:c r="F14" s="97"/>
      <x:c r="G14" s="97"/>
      <x:c r="H14" s="97"/>
    </x:row>
    <x:row r="15" ht="25" customHeight="1"/>
    <x:row r="16" ht="31" customHeight="1">
      <x:c r="A16" s="91" t="str">
        <x:v>تست پذیرش</x:v>
      </x:c>
      <x:c r="B16" s="91"/>
      <x:c r="C16" s="91"/>
      <x:c r="D16" s="91"/>
      <x:c r="E16" s="91"/>
      <x:c r="F16" s="91"/>
      <x:c r="G16" s="91"/>
      <x:c r="H16" s="91"/>
    </x:row>
    <x:row r="17" ht="27" customHeight="1">
      <x:c r="A17" s="97" t="str">
        <x:v>امتیاز توصیه یک ردیف را از ۱۰ به ۰ تبدیل کنید؛ شمار حامی و منتقد و NPS تغییر می‌کند.</x:v>
      </x:c>
      <x:c r="B17" s="97"/>
      <x:c r="C17" s="97"/>
      <x:c r="D17" s="97"/>
      <x:c r="E17" s="97"/>
      <x:c r="F17" s="97"/>
      <x:c r="G17" s="97"/>
      <x:c r="H17" s="97"/>
    </x:row>
    <x:row r="18" ht="27" customHeight="1">
      <x:c r="A18" s="97"/>
      <x:c r="B18" s="97"/>
      <x:c r="C18" s="97"/>
      <x:c r="D18" s="97"/>
      <x:c r="E18" s="97"/>
      <x:c r="F18" s="97"/>
      <x:c r="G18" s="97"/>
      <x:c r="H18" s="97"/>
    </x:row>
    <x:row r="19" ht="25" customHeight="1"/>
    <x:row r="20" ht="31" customHeight="1">
      <x:c r="A20" s="91" t="str">
        <x:v>نکته کنترل</x:v>
      </x:c>
      <x:c r="B20" s="91"/>
      <x:c r="C20" s="91"/>
      <x:c r="D20" s="91"/>
      <x:c r="E20" s="91"/>
      <x:c r="F20" s="91"/>
      <x:c r="G20" s="91"/>
      <x:c r="H20" s="91"/>
    </x:row>
    <x:row r="21" ht="27" customHeight="1">
      <x:c r="A21" s="97" t="str">
        <x:v>پاسخ خارج از دامنه در وضعیت کنترل پرچم می‌شود؛ قبل از استفاده رسمی باید از تحلیل کنار گذاشته شود.</x:v>
      </x:c>
      <x:c r="B21" s="97"/>
      <x:c r="C21" s="97"/>
      <x:c r="D21" s="97"/>
      <x:c r="E21" s="97"/>
      <x:c r="F21" s="97"/>
      <x:c r="G21" s="97"/>
      <x:c r="H21" s="97"/>
    </x:row>
    <x:row r="22" ht="27" customHeight="1">
      <x:c r="A22" s="97"/>
      <x:c r="B22" s="97"/>
      <x:c r="C22" s="97"/>
      <x:c r="D22" s="97"/>
      <x:c r="E22" s="97"/>
      <x:c r="F22" s="97"/>
      <x:c r="G22" s="97"/>
      <x:c r="H22" s="97"/>
    </x:row>
    <x:row r="23" ht="25" customHeight="1"/>
    <x:row r="24" ht="25" customHeight="1"/>
    <x:row r="25" ht="25" customHeight="1"/>
    <x:row r="26" ht="25" customHeight="1"/>
    <x:row r="27" ht="25" customHeight="1"/>
    <x:row r="28" ht="25" customHeight="1"/>
    <x:row r="29" ht="25" customHeight="1"/>
    <x:row r="30" ht="25" customHeight="1"/>
    <x:row r="31" ht="25" customHeight="1"/>
    <x:row r="32" ht="25" customHeight="1"/>
    <x:row r="33" ht="25" customHeight="1"/>
    <x:row r="34" ht="25" customHeight="1"/>
    <x:row r="35" ht="25" customHeight="1"/>
    <x:row r="36" ht="25" customHeight="1"/>
    <x:row r="37" ht="25" customHeight="1"/>
    <x:row r="38" ht="25" customHeight="1"/>
    <x:row r="39" ht="25" customHeight="1"/>
    <x:row r="40" ht="25" customHeight="1"/>
  </x:sheetData>
  <x:mergeCells>
    <x:mergeCell ref="A1:H2"/>
    <x:mergeCell ref="A3:H3"/>
    <x:mergeCell ref="A6:H6"/>
    <x:mergeCell ref="A8:H8"/>
    <x:mergeCell ref="A9:H10"/>
    <x:mergeCell ref="A12:H12"/>
    <x:mergeCell ref="A13:H14"/>
    <x:mergeCell ref="A16:H16"/>
    <x:mergeCell ref="A17:H18"/>
    <x:mergeCell ref="A20:H20"/>
    <x:mergeCell ref="A21:H22"/>
  </x:mergeCells>
  <x:pageMargins left="0.7" right="0.7" top="0.75" bottom="0.75" header="0.3" footer="0.3"/>
</x:worksheet>
</file>