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c6dc08da7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030b08c8dc0140f5"/>
    <x:sheet xmlns:r="http://schemas.openxmlformats.org/officeDocument/2006/relationships" name="داده‌ها" sheetId="2" r:id="R8709b000f1504ca7"/>
    <x:sheet xmlns:r="http://schemas.openxmlformats.org/officeDocument/2006/relationships" name="تحلیل" sheetId="3" r:id="R1af4e727e6564596"/>
    <x:sheet xmlns:r="http://schemas.openxmlformats.org/officeDocument/2006/relationships" name="پارامترها" sheetId="4" r:id="R824d375fba884d58"/>
    <x:sheet xmlns:r="http://schemas.openxmlformats.org/officeDocument/2006/relationships" name="راهنما" sheetId="5" r:id="R17c720e21b2b43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;[Red](#,##0);–"/>
  </x:numFmts>
  <x:fonts count="10">
    <x:font>
      <x:sz val="11"/>
      <x:name val="Carlito"/>
    </x:font>
    <x:font>
      <x:b/>
      <x:sz val="19"/>
      <x:color rgb="FFFFFFFF"/>
      <x:name val="Tahoma"/>
    </x:font>
    <x:font>
      <x:b/>
      <x:sz val="10"/>
      <x:color rgb="FFFFFFFF"/>
      <x:name val="Tahoma"/>
    </x:font>
    <x:font>
      <x:b/>
      <x:sz val="11"/>
      <x:color rgb="FF1B3141"/>
      <x:name val="Tahoma"/>
    </x:font>
    <x:font>
      <x:sz val="9"/>
      <x:color rgb="FF1B3141"/>
      <x:name val="Tahoma"/>
    </x:font>
    <x:font>
      <x:b/>
      <x:sz val="10"/>
      <x:color rgb="FF1B3141"/>
      <x:name val="Tahoma"/>
    </x:font>
    <x:font>
      <x:b/>
      <x:sz val="17"/>
      <x:color rgb="FF007F80"/>
      <x:name val="Tahoma"/>
    </x:font>
    <x:font>
      <x:b/>
      <x:sz val="11"/>
      <x:color rgb="FFFFFFFF"/>
      <x:name val="Tahoma"/>
    </x:font>
    <x:font>
      <x:b/>
      <x:sz val="13"/>
      <x:color rgb="FFFFFFFF"/>
      <x:name val="Tahoma"/>
    </x:font>
    <x:font>
      <x:sz val="10"/>
      <x:color rgb="FF1B3141"/>
      <x:name val="Tahoma"/>
    </x:font>
  </x:fonts>
  <x:fills count="13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007F80"/>
      </x:patternFill>
    </x:fill>
    <x:fill>
      <x:patternFill patternType="solid">
        <x:fgColor rgb="FFE9F4FC"/>
      </x:patternFill>
    </x:fill>
    <x:fill>
      <x:patternFill patternType="solid">
        <x:fgColor rgb="FFDFF5F3"/>
      </x:patternFill>
    </x:fill>
    <x:fill>
      <x:patternFill patternType="solid">
        <x:fgColor rgb="FFE2EFF2"/>
      </x:patternFill>
    </x:fill>
    <x:fill>
      <x:patternFill patternType="solid">
        <x:fgColor rgb="FFF5FAF8"/>
      </x:patternFill>
    </x:fill>
    <x:fill>
      <x:patternFill patternType="solid">
        <x:fgColor rgb="FFF5F8FB"/>
      </x:patternFill>
    </x:fill>
    <x:fill>
      <x:patternFill patternType="solid">
        <x:fgColor rgb="FFE5F0F4"/>
      </x:patternFill>
    </x:fill>
    <x:fill>
      <x:patternFill patternType="solid">
        <x:fgColor rgb="FFF5F8FB"/>
      </x:patternFill>
    </x:fill>
    <x:fill>
      <x:patternFill patternType="solid">
        <x:fgColor rgb="FFE8F4F4"/>
      </x:patternFill>
    </x:fill>
    <x:fill>
      <x:patternFill patternType="solid">
        <x:fgColor rgb="FF007F80"/>
      </x:patternFill>
    </x:fill>
  </x:fills>
  <x:borders count="2">
    <x:border/>
    <x:border/>
  </x:borders>
  <x:cellStyleXfs count="1">
    <x:xf numFmtId="0" fontId="0" fillId="0" borderId="0"/>
  </x:cellStyleXfs>
  <x:cellXfs count="1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0" fontId="4" fillId="4" borderId="1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vertical="center"/>
    </x:xf>
    <x:xf numFmtId="201" fontId="4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201" fontId="6" fillId="7" borderId="0" xfId="0" applyNumberFormat="1" applyFont="1" applyFill="1" applyBorder="1" applyAlignment="1">
      <x:alignment horizontal="center" vertical="center"/>
    </x:xf>
    <x:xf numFmtId="201" fontId="6" fillId="7" borderId="1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right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right"/>
    </x:xf>
    <x:xf numFmtId="0" fontId="7" fillId="2" borderId="1" xfId="0" applyNumberFormat="1" applyFont="1" applyFill="1" applyBorder="1" applyAlignment="1">
      <x:alignment horizontal="right" vertical="center"/>
    </x:xf>
    <x:xf numFmtId="0" fontId="2" fillId="3" borderId="0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right" vertical="center"/>
    </x:xf>
    <x:xf numFmtId="0" fontId="2" fillId="3" borderId="1" xfId="0" applyNumberFormat="1" applyFont="1" applyFill="1" applyBorder="1" applyAlignment="1">
      <x:alignment horizontal="right"/>
    </x:xf>
    <x:xf numFmtId="0" fontId="2" fillId="3" borderId="1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horizontal="right"/>
    </x:xf>
    <x:xf numFmtId="0" fontId="8" fillId="3" borderId="0" xfId="0" applyNumberFormat="1" applyFont="1" applyFill="1" applyBorder="1" applyAlignment="1">
      <x:alignment horizontal="right" vertical="center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horizontal="right"/>
    </x:xf>
    <x:xf numFmtId="0" fontId="8" fillId="3" borderId="1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horizontal="right"/>
    </x:xf>
    <x:xf numFmtId="0" fontId="3" fillId="9" borderId="0" xfId="0" applyNumberFormat="1" applyFont="1" applyFill="1" applyBorder="1" applyAlignment="1">
      <x:alignment horizontal="right" vertical="center"/>
    </x:xf>
    <x:xf numFmtId="0" fontId="0" fillId="9" borderId="1" xfId="0" applyNumberFormat="1" applyFont="1" applyFill="1" applyBorder="1"/>
    <x:xf numFmtId="0" fontId="3" fillId="9" borderId="1" xfId="0" applyNumberFormat="1" applyFont="1" applyFill="1" applyBorder="1"/>
    <x:xf numFmtId="0" fontId="3" fillId="9" borderId="1" xfId="0" applyNumberFormat="1" applyFont="1" applyFill="1" applyBorder="1" applyAlignment="1">
      <x:alignment horizontal="right"/>
    </x:xf>
    <x:xf numFmtId="0" fontId="3" fillId="9" borderId="1" xfId="0" applyNumberFormat="1" applyFont="1" applyFill="1" applyBorder="1" applyAlignment="1">
      <x:alignment horizontal="right" vertical="center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4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4" fillId="11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2" fillId="12" borderId="0" xfId="0" applyNumberFormat="1" applyFont="1" applyFill="1" applyBorder="1" applyAlignment="1">
      <x:alignment horizontal="right" vertical="center"/>
    </x:xf>
    <x:xf numFmtId="0" fontId="7" fillId="1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color rgb="FF9D2A1D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e28ff66054a5f" /><Relationship Type="http://schemas.openxmlformats.org/officeDocument/2006/relationships/theme" Target="/xl/theme/theme1.xml" Id="Ra1f7a3aa55524dca" /><Relationship Type="http://schemas.openxmlformats.org/officeDocument/2006/relationships/sharedStrings" Target="/xl/sharedStrings.xml" Id="Rf52a454b2f594e0c" /><Relationship Type="http://schemas.openxmlformats.org/officeDocument/2006/relationships/worksheet" Target="/xl/worksheets/sheet1.xml" Id="R030b08c8dc0140f5" /><Relationship Type="http://schemas.openxmlformats.org/officeDocument/2006/relationships/worksheet" Target="/xl/worksheets/sheet2.xml" Id="R8709b000f1504ca7" /><Relationship Type="http://schemas.openxmlformats.org/officeDocument/2006/relationships/worksheet" Target="/xl/worksheets/sheet3.xml" Id="R1af4e727e6564596" /><Relationship Type="http://schemas.openxmlformats.org/officeDocument/2006/relationships/worksheet" Target="/xl/worksheets/sheet4.xml" Id="R824d375fba884d58" /><Relationship Type="http://schemas.openxmlformats.org/officeDocument/2006/relationships/worksheet" Target="/xl/worksheets/sheet5.xml" Id="R17c720e21b2b43d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cee462c101c4b7e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ناخالص نمونه</c:v>
          </c:tx>
          <c:cat>
            <c:strRef>
              <c:f>'تحلیل'!$B$9:$B$26</c:f>
              <c:strCache>
                <c:ptCount val="0"/>
              </c:strCache>
            </c:strRef>
          </c:cat>
          <c:val>
            <c:numRef>
              <c:f>'تحلیل'!$G$9:$G$26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cee462c101c4b7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13ccc192380408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5" t="str">
        <x:v>تحلیل کارکرد کارکنان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25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5" customHeight="1">
      <x:c r="A3" s="13" t="str">
        <x:v>مدل آموزشی ۱۸ نفر و یک ماه فرضی | محاسبات جایگزین فیش حقوقی نیست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</x:row>
    <x:row r="4" ht="25" customHeight="1"/>
    <x:row r="5" ht="31" customHeight="1">
      <x:c r="A5" s="45" t="str">
        <x:v>ساعت کارکرد</x:v>
      </x:c>
      <x:c r="B5" s="45"/>
      <x:c r="C5" s="45"/>
      <x:c r="D5" s="45" t="str">
        <x:v>ساعت اضافه‌کار</x:v>
      </x:c>
      <x:c r="E5" s="45"/>
      <x:c r="F5" s="45"/>
      <x:c r="G5" s="45" t="str">
        <x:v>پرداخت ناخالص</x:v>
      </x:c>
      <x:c r="H5" s="45"/>
      <x:c r="I5" s="45"/>
      <x:c r="J5" s="45" t="str">
        <x:v>روزهای حضور</x:v>
      </x:c>
      <x:c r="K5" s="45"/>
      <x:c r="L5" s="45"/>
    </x:row>
    <x:row r="6" ht="29" customHeight="1">
      <x:c r="A6" s="58" t="n">
        <x:f>SUM('داده‌ها'!G9:G404)</x:f>
        <x:v>3178.5</x:v>
      </x:c>
      <x:c r="B6" s="53"/>
      <x:c r="C6" s="53"/>
      <x:c r="D6" s="58" t="n">
        <x:f>SUM('داده‌ها'!H9:H404)</x:f>
        <x:v>202.75</x:v>
      </x:c>
      <x:c r="E6" s="53"/>
      <x:c r="F6" s="53"/>
      <x:c r="G6" s="58" t="n">
        <x:f>SUM('تحلیل'!G9:G26)</x:f>
        <x:v>589159750</x:v>
      </x:c>
      <x:c r="H6" s="53"/>
      <x:c r="I6" s="53"/>
      <x:c r="J6" s="58" t="n">
        <x:f>SUM('تحلیل'!H9:H26)</x:f>
        <x:v>383</x:v>
      </x:c>
      <x:c r="K6" s="53"/>
      <x:c r="L6" s="53"/>
    </x:row>
    <x:row r="7" ht="29" customHeight="1">
      <x:c r="A7" s="53"/>
      <x:c r="B7" s="53"/>
      <x:c r="C7" s="53"/>
      <x:c r="D7" s="53"/>
      <x:c r="E7" s="53"/>
      <x:c r="F7" s="53"/>
      <x:c r="G7" s="53"/>
      <x:c r="H7" s="53"/>
      <x:c r="I7" s="53"/>
      <x:c r="J7" s="53"/>
      <x:c r="K7" s="53"/>
      <x:c r="L7" s="53"/>
    </x:row>
    <x:row r="8" ht="29" customHeight="1">
      <x:c r="A8" s="53"/>
      <x:c r="B8" s="53"/>
      <x:c r="C8" s="53"/>
      <x:c r="D8" s="53"/>
      <x:c r="E8" s="53"/>
      <x:c r="F8" s="53"/>
      <x:c r="G8" s="53"/>
      <x:c r="H8" s="53"/>
      <x:c r="I8" s="53"/>
      <x:c r="J8" s="53"/>
      <x:c r="K8" s="53"/>
      <x:c r="L8" s="53"/>
    </x:row>
    <x:row r="9" ht="25" customHeight="1"/>
    <x:row r="10" ht="31" customHeight="1">
      <x:c r="A10" s="62" t="str">
        <x:v>تحلیل تصویری | شاخص‌ها از داده‌های ورودی محاسبه می‌شوند</x:v>
      </x:c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  <x:c r="N10" s="62"/>
    </x:row>
    <x:row r="11" ht="25" customHeight="1"/>
    <x:row r="12" ht="31" customHeight="1">
      <x:c r="J12" s="110" t="str">
        <x:v>نکات مدیریتی</x:v>
      </x:c>
      <x:c r="K12" s="110"/>
      <x:c r="L12" s="110"/>
      <x:c r="M12" s="110"/>
      <x:c r="N12" s="110"/>
    </x:row>
    <x:row r="13" ht="25" customHeight="1"/>
    <x:row r="14" ht="27" customHeight="1">
      <x:c r="J14" s="101" t="str">
        <x:v>● ساعت‌ها در ورودی‌ها به‌صورت اعشاری درج می‌شوند.</x:v>
      </x:c>
      <x:c r="K14" s="101"/>
      <x:c r="L14" s="101"/>
      <x:c r="M14" s="101"/>
      <x:c r="N14" s="101"/>
    </x:row>
    <x:row r="15" ht="27" customHeight="1">
      <x:c r="J15" s="101"/>
      <x:c r="K15" s="101"/>
      <x:c r="L15" s="101"/>
      <x:c r="M15" s="101"/>
      <x:c r="N15" s="101"/>
    </x:row>
    <x:row r="16" ht="27" customHeight="1">
      <x:c r="J16" s="101"/>
      <x:c r="K16" s="101"/>
      <x:c r="L16" s="101"/>
      <x:c r="M16" s="101"/>
      <x:c r="N16" s="101"/>
    </x:row>
    <x:row r="17" ht="27" customHeight="1">
      <x:c r="J17" s="72"/>
      <x:c r="K17" s="72"/>
      <x:c r="L17" s="72"/>
      <x:c r="M17" s="72"/>
      <x:c r="N17" s="72"/>
    </x:row>
    <x:row r="18" ht="27" customHeight="1">
      <x:c r="J18" s="106" t="str">
        <x:v>● ضریب اضافه‌کار ورودیِ قابل تغییر و فرضی است.</x:v>
      </x:c>
      <x:c r="K18" s="106"/>
      <x:c r="L18" s="106"/>
      <x:c r="M18" s="106"/>
      <x:c r="N18" s="106"/>
    </x:row>
    <x:row r="19" ht="27" customHeight="1">
      <x:c r="J19" s="106"/>
      <x:c r="K19" s="106"/>
      <x:c r="L19" s="106"/>
      <x:c r="M19" s="106"/>
      <x:c r="N19" s="106"/>
    </x:row>
    <x:row r="20" ht="27" customHeight="1">
      <x:c r="J20" s="106"/>
      <x:c r="K20" s="106"/>
      <x:c r="L20" s="106"/>
      <x:c r="M20" s="106"/>
      <x:c r="N20" s="106"/>
    </x:row>
    <x:row r="21" ht="25" customHeight="1"/>
    <x:row r="22" ht="27" customHeight="1">
      <x:c r="J22" s="101" t="str">
        <x:v>● محاسبات فاقد بیمه، مالیات و کسورات قانونی هستند.</x:v>
      </x:c>
      <x:c r="K22" s="101"/>
      <x:c r="L22" s="101"/>
      <x:c r="M22" s="101"/>
      <x:c r="N22" s="101"/>
    </x:row>
    <x:row r="23" ht="27" customHeight="1">
      <x:c r="J23" s="101"/>
      <x:c r="K23" s="101"/>
      <x:c r="L23" s="101"/>
      <x:c r="M23" s="101"/>
      <x:c r="N23" s="101"/>
    </x:row>
    <x:row r="24" ht="27" customHeight="1">
      <x:c r="J24" s="101"/>
      <x:c r="K24" s="101"/>
      <x:c r="L24" s="101"/>
      <x:c r="M24" s="101"/>
      <x:c r="N24" s="101"/>
    </x:row>
    <x:row r="25" ht="25" customHeight="1"/>
    <x:row r="26" ht="27" customHeight="1">
      <x:c r="J26" s="106" t="str">
        <x:v>● فقط برای نمایش مهارت ساخت مدل محاسباتی است.</x:v>
      </x:c>
      <x:c r="K26" s="106"/>
      <x:c r="L26" s="106"/>
      <x:c r="M26" s="106"/>
      <x:c r="N26" s="106"/>
    </x:row>
    <x:row r="27" ht="27" customHeight="1">
      <x:c r="J27" s="106"/>
      <x:c r="K27" s="106"/>
      <x:c r="L27" s="106"/>
      <x:c r="M27" s="106"/>
      <x:c r="N27" s="106"/>
    </x:row>
    <x:row r="28" ht="27" customHeight="1">
      <x:c r="J28" s="106"/>
      <x:c r="K28" s="106"/>
      <x:c r="L28" s="106"/>
      <x:c r="M28" s="106"/>
      <x:c r="N28" s="106"/>
    </x:row>
    <x:row r="29" ht="25" customHeight="1"/>
    <x:row r="30" ht="25" customHeight="1"/>
    <x:row r="31" ht="25" customHeight="1"/>
    <x:row r="32" ht="31" customHeight="1">
      <x:c r="A32" s="77" t="str">
        <x:v>نمونه مستقل آموزشی | داده‌ها فرضی هستند؛ این فایل سابقه اجرای سفارش کارفرما نیست.</x:v>
      </x:c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</x:row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2"/>
    <x:mergeCell ref="A3:N3"/>
    <x:mergeCell ref="A5:C5"/>
    <x:mergeCell ref="A6:C8"/>
    <x:mergeCell ref="D5:F5"/>
    <x:mergeCell ref="D6:F8"/>
    <x:mergeCell ref="G5:I5"/>
    <x:mergeCell ref="G6:I8"/>
    <x:mergeCell ref="J5:L5"/>
    <x:mergeCell ref="J6:L8"/>
    <x:mergeCell ref="A10:N10"/>
    <x:mergeCell ref="J12:N12"/>
    <x:mergeCell ref="A32:N32"/>
    <x:mergeCell ref="J14:N16"/>
    <x:mergeCell ref="J18:N20"/>
    <x:mergeCell ref="J22:N24"/>
    <x:mergeCell ref="J26:N28"/>
  </x:mergeCells>
  <x:pageMargins left="0.7" right="0.7" top="0.75" bottom="0.75" header="0.3" footer="0.3"/>
  <x:drawing xmlns:r="http://schemas.openxmlformats.org/officeDocument/2006/relationships" r:id="R013ccc1923804087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3" max="3" width="15" hidden="0" customWidth="1"/>
    <x:col min="10" max="10" width="15" hidden="0" customWidth="1"/>
    <x:col min="1" max="1" width="20" hidden="0" customWidth="1"/>
    <x:col min="2" max="2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</x:cols>
  <x:sheetData>
    <x:row r="1" ht="25" customHeight="1">
      <x:c r="A1" s="5" t="str">
        <x:v>۰۴ | کارکرد و محاسبه دستمزد نمایشی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5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13" t="str">
        <x:v>۱۸ همکار فرضی × ۲۲ روز کاری | همه زمان‌ها برحسب ساعت اعشاری</x:v>
      </x:c>
      <x:c r="B3" s="13"/>
      <x:c r="C3" s="13"/>
      <x:c r="D3" s="13"/>
      <x:c r="E3" s="13"/>
      <x:c r="F3" s="13"/>
      <x:c r="G3" s="13"/>
      <x:c r="H3" s="13"/>
      <x:c r="I3" s="13"/>
      <x:c r="J3" s="13"/>
    </x:row>
    <x:row r="4" ht="25" customHeight="1"/>
    <x:row r="5" ht="25" customHeight="1"/>
    <x:row r="6" ht="25" customHeight="1"/>
    <x:row r="7" ht="25" customHeight="1"/>
    <x:row r="8" ht="25" customHeight="1">
      <x:c r="A8" s="21" t="str">
        <x:v>تاریخ</x:v>
      </x:c>
      <x:c r="B8" s="21" t="str">
        <x:v>شناسه</x:v>
      </x:c>
      <x:c r="C8" s="21" t="str">
        <x:v>نام ساختگی</x:v>
      </x:c>
      <x:c r="D8" s="21" t="str">
        <x:v>ورود (ساعت)</x:v>
      </x:c>
      <x:c r="E8" s="21" t="str">
        <x:v>خروج (ساعت)</x:v>
      </x:c>
      <x:c r="F8" s="21" t="str">
        <x:v>استراحت (ساعت)</x:v>
      </x:c>
      <x:c r="G8" s="21" t="str">
        <x:v>کارکرد خالص</x:v>
      </x:c>
      <x:c r="H8" s="21" t="str">
        <x:v>اضافه‌کار</x:v>
      </x:c>
      <x:c r="I8" s="21" t="str">
        <x:v>کسری تا ساعت مبنا</x:v>
      </x:c>
      <x:c r="J8" s="21" t="str">
        <x:v>کنترل داده</x:v>
      </x:c>
    </x:row>
    <x:row r="9" ht="25" customHeight="1">
      <x:c r="A9" s="38" t="n">
        <x:v>46266</x:v>
      </x:c>
      <x:c r="B9" s="34" t="str">
        <x:v>EMP-001</x:v>
      </x:c>
      <x:c r="C9" s="31" t="str">
        <x:v>همکار فرضی 01</x:v>
      </x:c>
      <x:c r="D9" s="34" t="n">
        <x:v>8</x:v>
      </x:c>
      <x:c r="E9" s="34" t="n">
        <x:v>16.5</x:v>
      </x:c>
      <x:c r="F9" s="34" t="n">
        <x:v>1</x:v>
      </x:c>
      <x:c r="G9" s="36" t="n">
        <x:f>IF(AND(D9=0,E9=0),0,MAX(0,E9-D9-F9))</x:f>
        <x:v>7.5</x:v>
      </x:c>
      <x:c r="H9" s="36" t="n">
        <x:f>MAX(0,G9-'پارامترها'!$B$28)</x:f>
        <x:v>0</x:v>
      </x:c>
      <x:c r="I9" s="36" t="n">
        <x:f>MAX(0,'پارامترها'!$B$28-G9)</x:f>
        <x:v>0.5</x:v>
      </x:c>
      <x:c r="J9" s="36" t="str">
        <x:f>IF(OR(D9&lt;0,E9&lt;0,F9&lt;0,F9&gt;E9-D9,D9&gt;24,E9&gt;24,AND(E9&lt;D9,E9&lt;&gt;0)),"بازبینی","تأیید")</x:f>
        <x:v>تأیید</x:v>
      </x:c>
    </x:row>
    <x:row r="10" ht="25" customHeight="1">
      <x:c r="A10" s="38" t="n">
        <x:v>46266</x:v>
      </x:c>
      <x:c r="B10" s="34" t="str">
        <x:v>EMP-002</x:v>
      </x:c>
      <x:c r="C10" s="31" t="str">
        <x:v>همکار فرضی 02</x:v>
      </x:c>
      <x:c r="D10" s="34" t="n">
        <x:v>8.5</x:v>
      </x:c>
      <x:c r="E10" s="34" t="n">
        <x:v>19</x:v>
      </x:c>
      <x:c r="F10" s="34" t="n">
        <x:v>1</x:v>
      </x:c>
      <x:c r="G10" s="36" t="n">
        <x:f>IF(AND(D10=0,E10=0),0,MAX(0,E10-D10-F10))</x:f>
        <x:v>9.5</x:v>
      </x:c>
      <x:c r="H10" s="36" t="n">
        <x:f>MAX(0,G10-'پارامترها'!$B$28)</x:f>
        <x:v>1.5</x:v>
      </x:c>
      <x:c r="I10" s="36" t="n">
        <x:f>MAX(0,'پارامترها'!$B$28-G10)</x:f>
        <x:v>0</x:v>
      </x:c>
      <x:c r="J10" s="36" t="str">
        <x:f>IF(OR(D10&lt;0,E10&lt;0,F10&lt;0,F10&gt;E10-D10,D10&gt;24,E10&gt;24,AND(E10&lt;D10,E10&lt;&gt;0)),"بازبینی","تأیید")</x:f>
        <x:v>تأیید</x:v>
      </x:c>
    </x:row>
    <x:row r="11" ht="25" customHeight="1">
      <x:c r="A11" s="38" t="n">
        <x:v>46266</x:v>
      </x:c>
      <x:c r="B11" s="34" t="str">
        <x:v>EMP-003</x:v>
      </x:c>
      <x:c r="C11" s="31" t="str">
        <x:v>همکار فرضی 03</x:v>
      </x:c>
      <x:c r="D11" s="34" t="n">
        <x:v>8</x:v>
      </x:c>
      <x:c r="E11" s="34" t="n">
        <x:v>16.5</x:v>
      </x:c>
      <x:c r="F11" s="34" t="n">
        <x:v>1</x:v>
      </x:c>
      <x:c r="G11" s="36" t="n">
        <x:f>IF(AND(D11=0,E11=0),0,MAX(0,E11-D11-F11))</x:f>
        <x:v>7.5</x:v>
      </x:c>
      <x:c r="H11" s="36" t="n">
        <x:f>MAX(0,G11-'پارامترها'!$B$28)</x:f>
        <x:v>0</x:v>
      </x:c>
      <x:c r="I11" s="36" t="n">
        <x:f>MAX(0,'پارامترها'!$B$28-G11)</x:f>
        <x:v>0.5</x:v>
      </x:c>
      <x:c r="J11" s="36" t="str">
        <x:f>IF(OR(D11&lt;0,E11&lt;0,F11&lt;0,F11&gt;E11-D11,D11&gt;24,E11&gt;24,AND(E11&lt;D11,E11&lt;&gt;0)),"بازبینی","تأیید")</x:f>
        <x:v>تأیید</x:v>
      </x:c>
    </x:row>
    <x:row r="12" ht="25" customHeight="1">
      <x:c r="A12" s="38" t="n">
        <x:v>46266</x:v>
      </x:c>
      <x:c r="B12" s="34" t="str">
        <x:v>EMP-004</x:v>
      </x:c>
      <x:c r="C12" s="31" t="str">
        <x:v>همکار فرضی 04</x:v>
      </x:c>
      <x:c r="D12" s="34" t="n">
        <x:v>8.25</x:v>
      </x:c>
      <x:c r="E12" s="34" t="n">
        <x:v>17</x:v>
      </x:c>
      <x:c r="F12" s="34" t="n">
        <x:v>1</x:v>
      </x:c>
      <x:c r="G12" s="36" t="n">
        <x:f>IF(AND(D12=0,E12=0),0,MAX(0,E12-D12-F12))</x:f>
        <x:v>7.75</x:v>
      </x:c>
      <x:c r="H12" s="36" t="n">
        <x:f>MAX(0,G12-'پارامترها'!$B$28)</x:f>
        <x:v>0</x:v>
      </x:c>
      <x:c r="I12" s="36" t="n">
        <x:f>MAX(0,'پارامترها'!$B$28-G12)</x:f>
        <x:v>0.25</x:v>
      </x:c>
      <x:c r="J12" s="36" t="str">
        <x:f>IF(OR(D12&lt;0,E12&lt;0,F12&lt;0,F12&gt;E12-D12,D12&gt;24,E12&gt;24,AND(E12&lt;D12,E12&lt;&gt;0)),"بازبینی","تأیید")</x:f>
        <x:v>تأیید</x:v>
      </x:c>
    </x:row>
    <x:row r="13" ht="25" customHeight="1">
      <x:c r="A13" s="38" t="n">
        <x:v>46266</x:v>
      </x:c>
      <x:c r="B13" s="34" t="str">
        <x:v>EMP-005</x:v>
      </x:c>
      <x:c r="C13" s="31" t="str">
        <x:v>همکار فرضی 05</x:v>
      </x:c>
      <x:c r="D13" s="34" t="n">
        <x:v>8.5</x:v>
      </x:c>
      <x:c r="E13" s="34" t="n">
        <x:v>18</x:v>
      </x:c>
      <x:c r="F13" s="34" t="n">
        <x:v>1</x:v>
      </x:c>
      <x:c r="G13" s="36" t="n">
        <x:f>IF(AND(D13=0,E13=0),0,MAX(0,E13-D13-F13))</x:f>
        <x:v>8.5</x:v>
      </x:c>
      <x:c r="H13" s="36" t="n">
        <x:f>MAX(0,G13-'پارامترها'!$B$28)</x:f>
        <x:v>0.5</x:v>
      </x:c>
      <x:c r="I13" s="36" t="n">
        <x:f>MAX(0,'پارامترها'!$B$28-G13)</x:f>
        <x:v>0</x:v>
      </x:c>
      <x:c r="J13" s="36" t="str">
        <x:f>IF(OR(D13&lt;0,E13&lt;0,F13&lt;0,F13&gt;E13-D13,D13&gt;24,E13&gt;24,AND(E13&lt;D13,E13&lt;&gt;0)),"بازبینی","تأیید")</x:f>
        <x:v>تأیید</x:v>
      </x:c>
    </x:row>
    <x:row r="14" ht="25" customHeight="1">
      <x:c r="A14" s="38" t="n">
        <x:v>46266</x:v>
      </x:c>
      <x:c r="B14" s="34" t="str">
        <x:v>EMP-006</x:v>
      </x:c>
      <x:c r="C14" s="31" t="str">
        <x:v>همکار فرضی 06</x:v>
      </x:c>
      <x:c r="D14" s="34" t="n">
        <x:v>9</x:v>
      </x:c>
      <x:c r="E14" s="34" t="n">
        <x:v>19</x:v>
      </x:c>
      <x:c r="F14" s="34" t="n">
        <x:v>1</x:v>
      </x:c>
      <x:c r="G14" s="36" t="n">
        <x:f>IF(AND(D14=0,E14=0),0,MAX(0,E14-D14-F14))</x:f>
        <x:v>9</x:v>
      </x:c>
      <x:c r="H14" s="36" t="n">
        <x:f>MAX(0,G14-'پارامترها'!$B$28)</x:f>
        <x:v>1</x:v>
      </x:c>
      <x:c r="I14" s="36" t="n">
        <x:f>MAX(0,'پارامترها'!$B$28-G14)</x:f>
        <x:v>0</x:v>
      </x:c>
      <x:c r="J14" s="36" t="str">
        <x:f>IF(OR(D14&lt;0,E14&lt;0,F14&lt;0,F14&gt;E14-D14,D14&gt;24,E14&gt;24,AND(E14&lt;D14,E14&lt;&gt;0)),"بازبینی","تأیید")</x:f>
        <x:v>تأیید</x:v>
      </x:c>
    </x:row>
    <x:row r="15" ht="25" customHeight="1">
      <x:c r="A15" s="38" t="n">
        <x:v>46266</x:v>
      </x:c>
      <x:c r="B15" s="34" t="str">
        <x:v>EMP-007</x:v>
      </x:c>
      <x:c r="C15" s="31" t="str">
        <x:v>همکار فرضی 07</x:v>
      </x:c>
      <x:c r="D15" s="34" t="n">
        <x:v>9</x:v>
      </x:c>
      <x:c r="E15" s="34" t="n">
        <x:v>16.5</x:v>
      </x:c>
      <x:c r="F15" s="34" t="n">
        <x:v>1</x:v>
      </x:c>
      <x:c r="G15" s="36" t="n">
        <x:f>IF(AND(D15=0,E15=0),0,MAX(0,E15-D15-F15))</x:f>
        <x:v>6.5</x:v>
      </x:c>
      <x:c r="H15" s="36" t="n">
        <x:f>MAX(0,G15-'پارامترها'!$B$28)</x:f>
        <x:v>0</x:v>
      </x:c>
      <x:c r="I15" s="36" t="n">
        <x:f>MAX(0,'پارامترها'!$B$28-G15)</x:f>
        <x:v>1.5</x:v>
      </x:c>
      <x:c r="J15" s="36" t="str">
        <x:f>IF(OR(D15&lt;0,E15&lt;0,F15&lt;0,F15&gt;E15-D15,D15&gt;24,E15&gt;24,AND(E15&lt;D15,E15&lt;&gt;0)),"بازبینی","تأیید")</x:f>
        <x:v>تأیید</x:v>
      </x:c>
    </x:row>
    <x:row r="16" ht="25" customHeight="1">
      <x:c r="A16" s="38" t="n">
        <x:v>46266</x:v>
      </x:c>
      <x:c r="B16" s="34" t="str">
        <x:v>EMP-008</x:v>
      </x:c>
      <x:c r="C16" s="31" t="str">
        <x:v>همکار فرضی 08</x:v>
      </x:c>
      <x:c r="D16" s="34" t="n">
        <x:v>9</x:v>
      </x:c>
      <x:c r="E16" s="34" t="n">
        <x:v>17</x:v>
      </x:c>
      <x:c r="F16" s="34" t="n">
        <x:v>1</x:v>
      </x:c>
      <x:c r="G16" s="36" t="n">
        <x:f>IF(AND(D16=0,E16=0),0,MAX(0,E16-D16-F16))</x:f>
        <x:v>7</x:v>
      </x:c>
      <x:c r="H16" s="36" t="n">
        <x:f>MAX(0,G16-'پارامترها'!$B$28)</x:f>
        <x:v>0</x:v>
      </x:c>
      <x:c r="I16" s="36" t="n">
        <x:f>MAX(0,'پارامترها'!$B$28-G16)</x:f>
        <x:v>1</x:v>
      </x:c>
      <x:c r="J16" s="36" t="str">
        <x:f>IF(OR(D16&lt;0,E16&lt;0,F16&lt;0,F16&gt;E16-D16,D16&gt;24,E16&gt;24,AND(E16&lt;D16,E16&lt;&gt;0)),"بازبینی","تأیید")</x:f>
        <x:v>تأیید</x:v>
      </x:c>
    </x:row>
    <x:row r="17" ht="25" customHeight="1">
      <x:c r="A17" s="38" t="n">
        <x:v>46266</x:v>
      </x:c>
      <x:c r="B17" s="34" t="str">
        <x:v>EMP-009</x:v>
      </x:c>
      <x:c r="C17" s="31" t="str">
        <x:v>همکار فرضی 09</x:v>
      </x:c>
      <x:c r="D17" s="34" t="n">
        <x:v>8</x:v>
      </x:c>
      <x:c r="E17" s="34" t="n">
        <x:v>17</x:v>
      </x:c>
      <x:c r="F17" s="34" t="n">
        <x:v>1</x:v>
      </x:c>
      <x:c r="G17" s="36" t="n">
        <x:f>IF(AND(D17=0,E17=0),0,MAX(0,E17-D17-F17))</x:f>
        <x:v>8</x:v>
      </x:c>
      <x:c r="H17" s="36" t="n">
        <x:f>MAX(0,G17-'پارامترها'!$B$28)</x:f>
        <x:v>0</x:v>
      </x:c>
      <x:c r="I17" s="36" t="n">
        <x:f>MAX(0,'پارامترها'!$B$28-G17)</x:f>
        <x:v>0</x:v>
      </x:c>
      <x:c r="J17" s="36" t="str">
        <x:f>IF(OR(D17&lt;0,E17&lt;0,F17&lt;0,F17&gt;E17-D17,D17&gt;24,E17&gt;24,AND(E17&lt;D17,E17&lt;&gt;0)),"بازبینی","تأیید")</x:f>
        <x:v>تأیید</x:v>
      </x:c>
    </x:row>
    <x:row r="18" ht="25" customHeight="1">
      <x:c r="A18" s="38" t="n">
        <x:v>46266</x:v>
      </x:c>
      <x:c r="B18" s="34" t="str">
        <x:v>EMP-010</x:v>
      </x:c>
      <x:c r="C18" s="31" t="str">
        <x:v>همکار فرضی 10</x:v>
      </x:c>
      <x:c r="D18" s="34" t="n">
        <x:v>8.25</x:v>
      </x:c>
      <x:c r="E18" s="34" t="n">
        <x:v>17.5</x:v>
      </x:c>
      <x:c r="F18" s="34" t="n">
        <x:v>1</x:v>
      </x:c>
      <x:c r="G18" s="36" t="n">
        <x:f>IF(AND(D18=0,E18=0),0,MAX(0,E18-D18-F18))</x:f>
        <x:v>8.25</x:v>
      </x:c>
      <x:c r="H18" s="36" t="n">
        <x:f>MAX(0,G18-'پارامترها'!$B$28)</x:f>
        <x:v>0.25</x:v>
      </x:c>
      <x:c r="I18" s="36" t="n">
        <x:f>MAX(0,'پارامترها'!$B$28-G18)</x:f>
        <x:v>0</x:v>
      </x:c>
      <x:c r="J18" s="36" t="str">
        <x:f>IF(OR(D18&lt;0,E18&lt;0,F18&lt;0,F18&gt;E18-D18,D18&gt;24,E18&gt;24,AND(E18&lt;D18,E18&lt;&gt;0)),"بازبینی","تأیید")</x:f>
        <x:v>تأیید</x:v>
      </x:c>
    </x:row>
    <x:row r="19" ht="25" customHeight="1">
      <x:c r="A19" s="38" t="n">
        <x:v>46266</x:v>
      </x:c>
      <x:c r="B19" s="34" t="str">
        <x:v>EMP-011</x:v>
      </x:c>
      <x:c r="C19" s="31" t="str">
        <x:v>همکار فرضی 11</x:v>
      </x:c>
      <x:c r="D19" s="34" t="n">
        <x:v>8</x:v>
      </x:c>
      <x:c r="E19" s="34" t="n">
        <x:v>19</x:v>
      </x:c>
      <x:c r="F19" s="34" t="n">
        <x:v>1</x:v>
      </x:c>
      <x:c r="G19" s="36" t="n">
        <x:f>IF(AND(D19=0,E19=0),0,MAX(0,E19-D19-F19))</x:f>
        <x:v>10</x:v>
      </x:c>
      <x:c r="H19" s="36" t="n">
        <x:f>MAX(0,G19-'پارامترها'!$B$28)</x:f>
        <x:v>2</x:v>
      </x:c>
      <x:c r="I19" s="36" t="n">
        <x:f>MAX(0,'پارامترها'!$B$28-G19)</x:f>
        <x:v>0</x:v>
      </x:c>
      <x:c r="J19" s="36" t="str">
        <x:f>IF(OR(D19&lt;0,E19&lt;0,F19&lt;0,F19&gt;E19-D19,D19&gt;24,E19&gt;24,AND(E19&lt;D19,E19&lt;&gt;0)),"بازبینی","تأیید")</x:f>
        <x:v>تأیید</x:v>
      </x:c>
    </x:row>
    <x:row r="20" ht="25" customHeight="1">
      <x:c r="A20" s="38" t="n">
        <x:v>46266</x:v>
      </x:c>
      <x:c r="B20" s="34" t="str">
        <x:v>EMP-012</x:v>
      </x:c>
      <x:c r="C20" s="31" t="str">
        <x:v>همکار فرضی 12</x:v>
      </x:c>
      <x:c r="D20" s="34" t="n">
        <x:v>8.25</x:v>
      </x:c>
      <x:c r="E20" s="34" t="n">
        <x:v>17.5</x:v>
      </x:c>
      <x:c r="F20" s="34" t="n">
        <x:v>1</x:v>
      </x:c>
      <x:c r="G20" s="36" t="n">
        <x:f>IF(AND(D20=0,E20=0),0,MAX(0,E20-D20-F20))</x:f>
        <x:v>8.25</x:v>
      </x:c>
      <x:c r="H20" s="36" t="n">
        <x:f>MAX(0,G20-'پارامترها'!$B$28)</x:f>
        <x:v>0.25</x:v>
      </x:c>
      <x:c r="I20" s="36" t="n">
        <x:f>MAX(0,'پارامترها'!$B$28-G20)</x:f>
        <x:v>0</x:v>
      </x:c>
      <x:c r="J20" s="36" t="str">
        <x:f>IF(OR(D20&lt;0,E20&lt;0,F20&lt;0,F20&gt;E20-D20,D20&gt;24,E20&gt;24,AND(E20&lt;D20,E20&lt;&gt;0)),"بازبینی","تأیید")</x:f>
        <x:v>تأیید</x:v>
      </x:c>
    </x:row>
    <x:row r="21" ht="25" customHeight="1">
      <x:c r="A21" s="38" t="n">
        <x:v>46266</x:v>
      </x:c>
      <x:c r="B21" s="34" t="str">
        <x:v>EMP-013</x:v>
      </x:c>
      <x:c r="C21" s="31" t="str">
        <x:v>همکار فرضی 13</x:v>
      </x:c>
      <x:c r="D21" s="34" t="n">
        <x:v>8</x:v>
      </x:c>
      <x:c r="E21" s="34" t="n">
        <x:v>16.5</x:v>
      </x:c>
      <x:c r="F21" s="34" t="n">
        <x:v>1</x:v>
      </x:c>
      <x:c r="G21" s="36" t="n">
        <x:f>IF(AND(D21=0,E21=0),0,MAX(0,E21-D21-F21))</x:f>
        <x:v>7.5</x:v>
      </x:c>
      <x:c r="H21" s="36" t="n">
        <x:f>MAX(0,G21-'پارامترها'!$B$28)</x:f>
        <x:v>0</x:v>
      </x:c>
      <x:c r="I21" s="36" t="n">
        <x:f>MAX(0,'پارامترها'!$B$28-G21)</x:f>
        <x:v>0.5</x:v>
      </x:c>
      <x:c r="J21" s="36" t="str">
        <x:f>IF(OR(D21&lt;0,E21&lt;0,F21&lt;0,F21&gt;E21-D21,D21&gt;24,E21&gt;24,AND(E21&lt;D21,E21&lt;&gt;0)),"بازبینی","تأیید")</x:f>
        <x:v>تأیید</x:v>
      </x:c>
    </x:row>
    <x:row r="22" ht="25" customHeight="1">
      <x:c r="A22" s="38" t="n">
        <x:v>46266</x:v>
      </x:c>
      <x:c r="B22" s="34" t="str">
        <x:v>EMP-014</x:v>
      </x:c>
      <x:c r="C22" s="31" t="str">
        <x:v>همکار فرضی 14</x:v>
      </x:c>
      <x:c r="D22" s="34" t="n">
        <x:v>8.25</x:v>
      </x:c>
      <x:c r="E22" s="34" t="n">
        <x:v>18</x:v>
      </x:c>
      <x:c r="F22" s="34" t="n">
        <x:v>1</x:v>
      </x:c>
      <x:c r="G22" s="36" t="n">
        <x:f>IF(AND(D22=0,E22=0),0,MAX(0,E22-D22-F22))</x:f>
        <x:v>8.75</x:v>
      </x:c>
      <x:c r="H22" s="36" t="n">
        <x:f>MAX(0,G22-'پارامترها'!$B$28)</x:f>
        <x:v>0.75</x:v>
      </x:c>
      <x:c r="I22" s="36" t="n">
        <x:f>MAX(0,'پارامترها'!$B$28-G22)</x:f>
        <x:v>0</x:v>
      </x:c>
      <x:c r="J22" s="36" t="str">
        <x:f>IF(OR(D22&lt;0,E22&lt;0,F22&lt;0,F22&gt;E22-D22,D22&gt;24,E22&gt;24,AND(E22&lt;D22,E22&lt;&gt;0)),"بازبینی","تأیید")</x:f>
        <x:v>تأیید</x:v>
      </x:c>
    </x:row>
    <x:row r="23" ht="25" customHeight="1">
      <x:c r="A23" s="38" t="n">
        <x:v>46266</x:v>
      </x:c>
      <x:c r="B23" s="34" t="str">
        <x:v>EMP-015</x:v>
      </x:c>
      <x:c r="C23" s="31" t="str">
        <x:v>همکار فرضی 15</x:v>
      </x:c>
      <x:c r="D23" s="34" t="n">
        <x:v>7.5</x:v>
      </x:c>
      <x:c r="E23" s="34" t="n">
        <x:v>17</x:v>
      </x:c>
      <x:c r="F23" s="34" t="n">
        <x:v>1</x:v>
      </x:c>
      <x:c r="G23" s="36" t="n">
        <x:f>IF(AND(D23=0,E23=0),0,MAX(0,E23-D23-F23))</x:f>
        <x:v>8.5</x:v>
      </x:c>
      <x:c r="H23" s="36" t="n">
        <x:f>MAX(0,G23-'پارامترها'!$B$28)</x:f>
        <x:v>0.5</x:v>
      </x:c>
      <x:c r="I23" s="36" t="n">
        <x:f>MAX(0,'پارامترها'!$B$28-G23)</x:f>
        <x:v>0</x:v>
      </x:c>
      <x:c r="J23" s="36" t="str">
        <x:f>IF(OR(D23&lt;0,E23&lt;0,F23&lt;0,F23&gt;E23-D23,D23&gt;24,E23&gt;24,AND(E23&lt;D23,E23&lt;&gt;0)),"بازبینی","تأیید")</x:f>
        <x:v>تأیید</x:v>
      </x:c>
    </x:row>
    <x:row r="24" ht="25" customHeight="1">
      <x:c r="A24" s="38" t="n">
        <x:v>46266</x:v>
      </x:c>
      <x:c r="B24" s="34" t="str">
        <x:v>EMP-016</x:v>
      </x:c>
      <x:c r="C24" s="31" t="str">
        <x:v>همکار فرضی 16</x:v>
      </x:c>
      <x:c r="D24" s="34" t="n">
        <x:v>8.5</x:v>
      </x:c>
      <x:c r="E24" s="34" t="n">
        <x:v>18</x:v>
      </x:c>
      <x:c r="F24" s="34" t="n">
        <x:v>1</x:v>
      </x:c>
      <x:c r="G24" s="36" t="n">
        <x:f>IF(AND(D24=0,E24=0),0,MAX(0,E24-D24-F24))</x:f>
        <x:v>8.5</x:v>
      </x:c>
      <x:c r="H24" s="36" t="n">
        <x:f>MAX(0,G24-'پارامترها'!$B$28)</x:f>
        <x:v>0.5</x:v>
      </x:c>
      <x:c r="I24" s="36" t="n">
        <x:f>MAX(0,'پارامترها'!$B$28-G24)</x:f>
        <x:v>0</x:v>
      </x:c>
      <x:c r="J24" s="36" t="str">
        <x:f>IF(OR(D24&lt;0,E24&lt;0,F24&lt;0,F24&gt;E24-D24,D24&gt;24,E24&gt;24,AND(E24&lt;D24,E24&lt;&gt;0)),"بازبینی","تأیید")</x:f>
        <x:v>تأیید</x:v>
      </x:c>
    </x:row>
    <x:row r="25" ht="25" customHeight="1">
      <x:c r="A25" s="38" t="n">
        <x:v>46266</x:v>
      </x:c>
      <x:c r="B25" s="34" t="str">
        <x:v>EMP-017</x:v>
      </x:c>
      <x:c r="C25" s="31" t="str">
        <x:v>همکار فرضی 17</x:v>
      </x:c>
      <x:c r="D25" s="34" t="n">
        <x:v>8</x:v>
      </x:c>
      <x:c r="E25" s="34" t="n">
        <x:v>17</x:v>
      </x:c>
      <x:c r="F25" s="34" t="n">
        <x:v>1</x:v>
      </x:c>
      <x:c r="G25" s="36" t="n">
        <x:f>IF(AND(D25=0,E25=0),0,MAX(0,E25-D25-F25))</x:f>
        <x:v>8</x:v>
      </x:c>
      <x:c r="H25" s="36" t="n">
        <x:f>MAX(0,G25-'پارامترها'!$B$28)</x:f>
        <x:v>0</x:v>
      </x:c>
      <x:c r="I25" s="36" t="n">
        <x:f>MAX(0,'پارامترها'!$B$28-G25)</x:f>
        <x:v>0</x:v>
      </x:c>
      <x:c r="J25" s="36" t="str">
        <x:f>IF(OR(D25&lt;0,E25&lt;0,F25&lt;0,F25&gt;E25-D25,D25&gt;24,E25&gt;24,AND(E25&lt;D25,E25&lt;&gt;0)),"بازبینی","تأیید")</x:f>
        <x:v>تأیید</x:v>
      </x:c>
    </x:row>
    <x:row r="26" ht="25" customHeight="1">
      <x:c r="A26" s="38" t="n">
        <x:v>46266</x:v>
      </x:c>
      <x:c r="B26" s="34" t="str">
        <x:v>EMP-018</x:v>
      </x:c>
      <x:c r="C26" s="31" t="str">
        <x:v>همکار فرضی 18</x:v>
      </x:c>
      <x:c r="D26" s="34" t="n">
        <x:v>8</x:v>
      </x:c>
      <x:c r="E26" s="34" t="n">
        <x:v>19</x:v>
      </x:c>
      <x:c r="F26" s="34" t="n">
        <x:v>1</x:v>
      </x:c>
      <x:c r="G26" s="36" t="n">
        <x:f>IF(AND(D26=0,E26=0),0,MAX(0,E26-D26-F26))</x:f>
        <x:v>10</x:v>
      </x:c>
      <x:c r="H26" s="36" t="n">
        <x:f>MAX(0,G26-'پارامترها'!$B$28)</x:f>
        <x:v>2</x:v>
      </x:c>
      <x:c r="I26" s="36" t="n">
        <x:f>MAX(0,'پارامترها'!$B$28-G26)</x:f>
        <x:v>0</x:v>
      </x:c>
      <x:c r="J26" s="36" t="str">
        <x:f>IF(OR(D26&lt;0,E26&lt;0,F26&lt;0,F26&gt;E26-D26,D26&gt;24,E26&gt;24,AND(E26&lt;D26,E26&lt;&gt;0)),"بازبینی","تأیید")</x:f>
        <x:v>تأیید</x:v>
      </x:c>
    </x:row>
    <x:row r="27" ht="25" customHeight="1">
      <x:c r="A27" s="38" t="n">
        <x:v>46267</x:v>
      </x:c>
      <x:c r="B27" s="34" t="str">
        <x:v>EMP-001</x:v>
      </x:c>
      <x:c r="C27" s="31" t="str">
        <x:v>همکار فرضی 01</x:v>
      </x:c>
      <x:c r="D27" s="34" t="n">
        <x:v>7.5</x:v>
      </x:c>
      <x:c r="E27" s="34" t="n">
        <x:v>17</x:v>
      </x:c>
      <x:c r="F27" s="34" t="n">
        <x:v>1</x:v>
      </x:c>
      <x:c r="G27" s="36" t="n">
        <x:f>IF(AND(D27=0,E27=0),0,MAX(0,E27-D27-F27))</x:f>
        <x:v>8.5</x:v>
      </x:c>
      <x:c r="H27" s="36" t="n">
        <x:f>MAX(0,G27-'پارامترها'!$B$28)</x:f>
        <x:v>0.5</x:v>
      </x:c>
      <x:c r="I27" s="36" t="n">
        <x:f>MAX(0,'پارامترها'!$B$28-G27)</x:f>
        <x:v>0</x:v>
      </x:c>
      <x:c r="J27" s="36" t="str">
        <x:f>IF(OR(D27&lt;0,E27&lt;0,F27&lt;0,F27&gt;E27-D27,D27&gt;24,E27&gt;24,AND(E27&lt;D27,E27&lt;&gt;0)),"بازبینی","تأیید")</x:f>
        <x:v>تأیید</x:v>
      </x:c>
    </x:row>
    <x:row r="28" ht="25" customHeight="1">
      <x:c r="A28" s="38" t="n">
        <x:v>46267</x:v>
      </x:c>
      <x:c r="B28" s="34" t="str">
        <x:v>EMP-002</x:v>
      </x:c>
      <x:c r="C28" s="31" t="str">
        <x:v>همکار فرضی 02</x:v>
      </x:c>
      <x:c r="D28" s="34" t="n">
        <x:v>9</x:v>
      </x:c>
      <x:c r="E28" s="34" t="n">
        <x:v>17</x:v>
      </x:c>
      <x:c r="F28" s="34" t="n">
        <x:v>1</x:v>
      </x:c>
      <x:c r="G28" s="36" t="n">
        <x:f>IF(AND(D28=0,E28=0),0,MAX(0,E28-D28-F28))</x:f>
        <x:v>7</x:v>
      </x:c>
      <x:c r="H28" s="36" t="n">
        <x:f>MAX(0,G28-'پارامترها'!$B$28)</x:f>
        <x:v>0</x:v>
      </x:c>
      <x:c r="I28" s="36" t="n">
        <x:f>MAX(0,'پارامترها'!$B$28-G28)</x:f>
        <x:v>1</x:v>
      </x:c>
      <x:c r="J28" s="36" t="str">
        <x:f>IF(OR(D28&lt;0,E28&lt;0,F28&lt;0,F28&gt;E28-D28,D28&gt;24,E28&gt;24,AND(E28&lt;D28,E28&lt;&gt;0)),"بازبینی","تأیید")</x:f>
        <x:v>تأیید</x:v>
      </x:c>
    </x:row>
    <x:row r="29" ht="25" customHeight="1">
      <x:c r="A29" s="38" t="n">
        <x:v>46267</x:v>
      </x:c>
      <x:c r="B29" s="34" t="str">
        <x:v>EMP-003</x:v>
      </x:c>
      <x:c r="C29" s="31" t="str">
        <x:v>همکار فرضی 03</x:v>
      </x:c>
      <x:c r="D29" s="34" t="n">
        <x:v>8</x:v>
      </x:c>
      <x:c r="E29" s="34" t="n">
        <x:v>18</x:v>
      </x:c>
      <x:c r="F29" s="34" t="n">
        <x:v>1</x:v>
      </x:c>
      <x:c r="G29" s="36" t="n">
        <x:f>IF(AND(D29=0,E29=0),0,MAX(0,E29-D29-F29))</x:f>
        <x:v>9</x:v>
      </x:c>
      <x:c r="H29" s="36" t="n">
        <x:f>MAX(0,G29-'پارامترها'!$B$28)</x:f>
        <x:v>1</x:v>
      </x:c>
      <x:c r="I29" s="36" t="n">
        <x:f>MAX(0,'پارامترها'!$B$28-G29)</x:f>
        <x:v>0</x:v>
      </x:c>
      <x:c r="J29" s="36" t="str">
        <x:f>IF(OR(D29&lt;0,E29&lt;0,F29&lt;0,F29&gt;E29-D29,D29&gt;24,E29&gt;24,AND(E29&lt;D29,E29&lt;&gt;0)),"بازبینی","تأیید")</x:f>
        <x:v>تأیید</x:v>
      </x:c>
    </x:row>
    <x:row r="30" ht="25" customHeight="1">
      <x:c r="A30" s="38" t="n">
        <x:v>46267</x:v>
      </x:c>
      <x:c r="B30" s="34" t="str">
        <x:v>EMP-004</x:v>
      </x:c>
      <x:c r="C30" s="31" t="str">
        <x:v>همکار فرضی 04</x:v>
      </x:c>
      <x:c r="D30" s="34" t="n">
        <x:v>8</x:v>
      </x:c>
      <x:c r="E30" s="34" t="n">
        <x:v>17</x:v>
      </x:c>
      <x:c r="F30" s="34" t="n">
        <x:v>1</x:v>
      </x:c>
      <x:c r="G30" s="36" t="n">
        <x:f>IF(AND(D30=0,E30=0),0,MAX(0,E30-D30-F30))</x:f>
        <x:v>8</x:v>
      </x:c>
      <x:c r="H30" s="36" t="n">
        <x:f>MAX(0,G30-'پارامترها'!$B$28)</x:f>
        <x:v>0</x:v>
      </x:c>
      <x:c r="I30" s="36" t="n">
        <x:f>MAX(0,'پارامترها'!$B$28-G30)</x:f>
        <x:v>0</x:v>
      </x:c>
      <x:c r="J30" s="36" t="str">
        <x:f>IF(OR(D30&lt;0,E30&lt;0,F30&lt;0,F30&gt;E30-D30,D30&gt;24,E30&gt;24,AND(E30&lt;D30,E30&lt;&gt;0)),"بازبینی","تأیید")</x:f>
        <x:v>تأیید</x:v>
      </x:c>
    </x:row>
    <x:row r="31" ht="25" customHeight="1">
      <x:c r="A31" s="38" t="n">
        <x:v>46267</x:v>
      </x:c>
      <x:c r="B31" s="34" t="str">
        <x:v>EMP-005</x:v>
      </x:c>
      <x:c r="C31" s="31" t="str">
        <x:v>همکار فرضی 05</x:v>
      </x:c>
      <x:c r="D31" s="34" t="n">
        <x:v>8.5</x:v>
      </x:c>
      <x:c r="E31" s="34" t="n">
        <x:v>19</x:v>
      </x:c>
      <x:c r="F31" s="34" t="n">
        <x:v>1</x:v>
      </x:c>
      <x:c r="G31" s="36" t="n">
        <x:f>IF(AND(D31=0,E31=0),0,MAX(0,E31-D31-F31))</x:f>
        <x:v>9.5</x:v>
      </x:c>
      <x:c r="H31" s="36" t="n">
        <x:f>MAX(0,G31-'پارامترها'!$B$28)</x:f>
        <x:v>1.5</x:v>
      </x:c>
      <x:c r="I31" s="36" t="n">
        <x:f>MAX(0,'پارامترها'!$B$28-G31)</x:f>
        <x:v>0</x:v>
      </x:c>
      <x:c r="J31" s="36" t="str">
        <x:f>IF(OR(D31&lt;0,E31&lt;0,F31&lt;0,F31&gt;E31-D31,D31&gt;24,E31&gt;24,AND(E31&lt;D31,E31&lt;&gt;0)),"بازبینی","تأیید")</x:f>
        <x:v>تأیید</x:v>
      </x:c>
    </x:row>
    <x:row r="32" ht="25" customHeight="1">
      <x:c r="A32" s="38" t="n">
        <x:v>46267</x:v>
      </x:c>
      <x:c r="B32" s="34" t="str">
        <x:v>EMP-006</x:v>
      </x:c>
      <x:c r="C32" s="31" t="str">
        <x:v>همکار فرضی 06</x:v>
      </x:c>
      <x:c r="D32" s="34" t="n">
        <x:v>9</x:v>
      </x:c>
      <x:c r="E32" s="34" t="n">
        <x:v>17.5</x:v>
      </x:c>
      <x:c r="F32" s="34" t="n">
        <x:v>1</x:v>
      </x:c>
      <x:c r="G32" s="36" t="n">
        <x:f>IF(AND(D32=0,E32=0),0,MAX(0,E32-D32-F32))</x:f>
        <x:v>7.5</x:v>
      </x:c>
      <x:c r="H32" s="36" t="n">
        <x:f>MAX(0,G32-'پارامترها'!$B$28)</x:f>
        <x:v>0</x:v>
      </x:c>
      <x:c r="I32" s="36" t="n">
        <x:f>MAX(0,'پارامترها'!$B$28-G32)</x:f>
        <x:v>0.5</x:v>
      </x:c>
      <x:c r="J32" s="36" t="str">
        <x:f>IF(OR(D32&lt;0,E32&lt;0,F32&lt;0,F32&gt;E32-D32,D32&gt;24,E32&gt;24,AND(E32&lt;D32,E32&lt;&gt;0)),"بازبینی","تأیید")</x:f>
        <x:v>تأیید</x:v>
      </x:c>
    </x:row>
    <x:row r="33" ht="25" customHeight="1">
      <x:c r="A33" s="38" t="n">
        <x:v>46267</x:v>
      </x:c>
      <x:c r="B33" s="34" t="str">
        <x:v>EMP-007</x:v>
      </x:c>
      <x:c r="C33" s="31" t="str">
        <x:v>همکار فرضی 07</x:v>
      </x:c>
      <x:c r="D33" s="34" t="n">
        <x:v>8.25</x:v>
      </x:c>
      <x:c r="E33" s="34" t="n">
        <x:v>18</x:v>
      </x:c>
      <x:c r="F33" s="34" t="n">
        <x:v>1</x:v>
      </x:c>
      <x:c r="G33" s="36" t="n">
        <x:f>IF(AND(D33=0,E33=0),0,MAX(0,E33-D33-F33))</x:f>
        <x:v>8.75</x:v>
      </x:c>
      <x:c r="H33" s="36" t="n">
        <x:f>MAX(0,G33-'پارامترها'!$B$28)</x:f>
        <x:v>0.75</x:v>
      </x:c>
      <x:c r="I33" s="36" t="n">
        <x:f>MAX(0,'پارامترها'!$B$28-G33)</x:f>
        <x:v>0</x:v>
      </x:c>
      <x:c r="J33" s="36" t="str">
        <x:f>IF(OR(D33&lt;0,E33&lt;0,F33&lt;0,F33&gt;E33-D33,D33&gt;24,E33&gt;24,AND(E33&lt;D33,E33&lt;&gt;0)),"بازبینی","تأیید")</x:f>
        <x:v>تأیید</x:v>
      </x:c>
    </x:row>
    <x:row r="34" ht="25" customHeight="1">
      <x:c r="A34" s="38" t="n">
        <x:v>46267</x:v>
      </x:c>
      <x:c r="B34" s="34" t="str">
        <x:v>EMP-008</x:v>
      </x:c>
      <x:c r="C34" s="31" t="str">
        <x:v>همکار فرضی 08</x:v>
      </x:c>
      <x:c r="D34" s="34" t="n">
        <x:v>9</x:v>
      </x:c>
      <x:c r="E34" s="34" t="n">
        <x:v>17</x:v>
      </x:c>
      <x:c r="F34" s="34" t="n">
        <x:v>1</x:v>
      </x:c>
      <x:c r="G34" s="36" t="n">
        <x:f>IF(AND(D34=0,E34=0),0,MAX(0,E34-D34-F34))</x:f>
        <x:v>7</x:v>
      </x:c>
      <x:c r="H34" s="36" t="n">
        <x:f>MAX(0,G34-'پارامترها'!$B$28)</x:f>
        <x:v>0</x:v>
      </x:c>
      <x:c r="I34" s="36" t="n">
        <x:f>MAX(0,'پارامترها'!$B$28-G34)</x:f>
        <x:v>1</x:v>
      </x:c>
      <x:c r="J34" s="36" t="str">
        <x:f>IF(OR(D34&lt;0,E34&lt;0,F34&lt;0,F34&gt;E34-D34,D34&gt;24,E34&gt;24,AND(E34&lt;D34,E34&lt;&gt;0)),"بازبینی","تأیید")</x:f>
        <x:v>تأیید</x:v>
      </x:c>
    </x:row>
    <x:row r="35" ht="25" customHeight="1">
      <x:c r="A35" s="38" t="n">
        <x:v>46267</x:v>
      </x:c>
      <x:c r="B35" s="34" t="str">
        <x:v>EMP-009</x:v>
      </x:c>
      <x:c r="C35" s="31" t="str">
        <x:v>همکار فرضی 09</x:v>
      </x:c>
      <x:c r="D35" s="34" t="n">
        <x:v>9</x:v>
      </x:c>
      <x:c r="E35" s="34" t="n">
        <x:v>17</x:v>
      </x:c>
      <x:c r="F35" s="34" t="n">
        <x:v>1</x:v>
      </x:c>
      <x:c r="G35" s="36" t="n">
        <x:f>IF(AND(D35=0,E35=0),0,MAX(0,E35-D35-F35))</x:f>
        <x:v>7</x:v>
      </x:c>
      <x:c r="H35" s="36" t="n">
        <x:f>MAX(0,G35-'پارامترها'!$B$28)</x:f>
        <x:v>0</x:v>
      </x:c>
      <x:c r="I35" s="36" t="n">
        <x:f>MAX(0,'پارامترها'!$B$28-G35)</x:f>
        <x:v>1</x:v>
      </x:c>
      <x:c r="J35" s="36" t="str">
        <x:f>IF(OR(D35&lt;0,E35&lt;0,F35&lt;0,F35&gt;E35-D35,D35&gt;24,E35&gt;24,AND(E35&lt;D35,E35&lt;&gt;0)),"بازبینی","تأیید")</x:f>
        <x:v>تأیید</x:v>
      </x:c>
    </x:row>
    <x:row r="36" ht="25" customHeight="1">
      <x:c r="A36" s="38" t="n">
        <x:v>46267</x:v>
      </x:c>
      <x:c r="B36" s="34" t="str">
        <x:v>EMP-010</x:v>
      </x:c>
      <x:c r="C36" s="31" t="str">
        <x:v>همکار فرضی 10</x:v>
      </x:c>
      <x:c r="D36" s="34" t="n">
        <x:v>8</x:v>
      </x:c>
      <x:c r="E36" s="34" t="n">
        <x:v>19</x:v>
      </x:c>
      <x:c r="F36" s="34" t="n">
        <x:v>1</x:v>
      </x:c>
      <x:c r="G36" s="36" t="n">
        <x:f>IF(AND(D36=0,E36=0),0,MAX(0,E36-D36-F36))</x:f>
        <x:v>10</x:v>
      </x:c>
      <x:c r="H36" s="36" t="n">
        <x:f>MAX(0,G36-'پارامترها'!$B$28)</x:f>
        <x:v>2</x:v>
      </x:c>
      <x:c r="I36" s="36" t="n">
        <x:f>MAX(0,'پارامترها'!$B$28-G36)</x:f>
        <x:v>0</x:v>
      </x:c>
      <x:c r="J36" s="36" t="str">
        <x:f>IF(OR(D36&lt;0,E36&lt;0,F36&lt;0,F36&gt;E36-D36,D36&gt;24,E36&gt;24,AND(E36&lt;D36,E36&lt;&gt;0)),"بازبینی","تأیید")</x:f>
        <x:v>تأیید</x:v>
      </x:c>
    </x:row>
    <x:row r="37" ht="25" customHeight="1">
      <x:c r="A37" s="38" t="n">
        <x:v>46267</x:v>
      </x:c>
      <x:c r="B37" s="34" t="str">
        <x:v>EMP-011</x:v>
      </x:c>
      <x:c r="C37" s="31" t="str">
        <x:v>همکار فرضی 11</x:v>
      </x:c>
      <x:c r="D37" s="34" t="n">
        <x:v>9</x:v>
      </x:c>
      <x:c r="E37" s="34" t="n">
        <x:v>17</x:v>
      </x:c>
      <x:c r="F37" s="34" t="n">
        <x:v>1</x:v>
      </x:c>
      <x:c r="G37" s="36" t="n">
        <x:f>IF(AND(D37=0,E37=0),0,MAX(0,E37-D37-F37))</x:f>
        <x:v>7</x:v>
      </x:c>
      <x:c r="H37" s="36" t="n">
        <x:f>MAX(0,G37-'پارامترها'!$B$28)</x:f>
        <x:v>0</x:v>
      </x:c>
      <x:c r="I37" s="36" t="n">
        <x:f>MAX(0,'پارامترها'!$B$28-G37)</x:f>
        <x:v>1</x:v>
      </x:c>
      <x:c r="J37" s="36" t="str">
        <x:f>IF(OR(D37&lt;0,E37&lt;0,F37&lt;0,F37&gt;E37-D37,D37&gt;24,E37&gt;24,AND(E37&lt;D37,E37&lt;&gt;0)),"بازبینی","تأیید")</x:f>
        <x:v>تأیید</x:v>
      </x:c>
    </x:row>
    <x:row r="38" ht="25" customHeight="1">
      <x:c r="A38" s="38" t="n">
        <x:v>46267</x:v>
      </x:c>
      <x:c r="B38" s="34" t="str">
        <x:v>EMP-012</x:v>
      </x:c>
      <x:c r="C38" s="31" t="str">
        <x:v>همکار فرضی 12</x:v>
      </x:c>
      <x:c r="D38" s="34" t="n">
        <x:v>0</x:v>
      </x:c>
      <x:c r="E38" s="34" t="n">
        <x:v>0</x:v>
      </x:c>
      <x:c r="F38" s="34" t="n">
        <x:v>0</x:v>
      </x:c>
      <x:c r="G38" s="36" t="n">
        <x:f>IF(AND(D38=0,E38=0),0,MAX(0,E38-D38-F38))</x:f>
        <x:v>0</x:v>
      </x:c>
      <x:c r="H38" s="36" t="n">
        <x:f>MAX(0,G38-'پارامترها'!$B$28)</x:f>
        <x:v>0</x:v>
      </x:c>
      <x:c r="I38" s="36" t="n">
        <x:f>MAX(0,'پارامترها'!$B$28-G38)</x:f>
        <x:v>8</x:v>
      </x:c>
      <x:c r="J38" s="36" t="str">
        <x:f>IF(OR(D38&lt;0,E38&lt;0,F38&lt;0,F38&gt;E38-D38,D38&gt;24,E38&gt;24,AND(E38&lt;D38,E38&lt;&gt;0)),"بازبینی","تأیید")</x:f>
        <x:v>تأیید</x:v>
      </x:c>
    </x:row>
    <x:row r="39" ht="25" customHeight="1">
      <x:c r="A39" s="38" t="n">
        <x:v>46267</x:v>
      </x:c>
      <x:c r="B39" s="34" t="str">
        <x:v>EMP-013</x:v>
      </x:c>
      <x:c r="C39" s="31" t="str">
        <x:v>همکار فرضی 13</x:v>
      </x:c>
      <x:c r="D39" s="34" t="n">
        <x:v>7.5</x:v>
      </x:c>
      <x:c r="E39" s="34" t="n">
        <x:v>17</x:v>
      </x:c>
      <x:c r="F39" s="34" t="n">
        <x:v>1</x:v>
      </x:c>
      <x:c r="G39" s="36" t="n">
        <x:f>IF(AND(D39=0,E39=0),0,MAX(0,E39-D39-F39))</x:f>
        <x:v>8.5</x:v>
      </x:c>
      <x:c r="H39" s="36" t="n">
        <x:f>MAX(0,G39-'پارامترها'!$B$28)</x:f>
        <x:v>0.5</x:v>
      </x:c>
      <x:c r="I39" s="36" t="n">
        <x:f>MAX(0,'پارامترها'!$B$28-G39)</x:f>
        <x:v>0</x:v>
      </x:c>
      <x:c r="J39" s="36" t="str">
        <x:f>IF(OR(D39&lt;0,E39&lt;0,F39&lt;0,F39&gt;E39-D39,D39&gt;24,E39&gt;24,AND(E39&lt;D39,E39&lt;&gt;0)),"بازبینی","تأیید")</x:f>
        <x:v>تأیید</x:v>
      </x:c>
    </x:row>
    <x:row r="40" ht="25" customHeight="1">
      <x:c r="A40" s="38" t="n">
        <x:v>46267</x:v>
      </x:c>
      <x:c r="B40" s="34" t="str">
        <x:v>EMP-014</x:v>
      </x:c>
      <x:c r="C40" s="31" t="str">
        <x:v>همکار فرضی 14</x:v>
      </x:c>
      <x:c r="D40" s="34" t="n">
        <x:v>8</x:v>
      </x:c>
      <x:c r="E40" s="34" t="n">
        <x:v>16.5</x:v>
      </x:c>
      <x:c r="F40" s="34" t="n">
        <x:v>1</x:v>
      </x:c>
      <x:c r="G40" s="36" t="n">
        <x:f>IF(AND(D40=0,E40=0),0,MAX(0,E40-D40-F40))</x:f>
        <x:v>7.5</x:v>
      </x:c>
      <x:c r="H40" s="36" t="n">
        <x:f>MAX(0,G40-'پارامترها'!$B$28)</x:f>
        <x:v>0</x:v>
      </x:c>
      <x:c r="I40" s="36" t="n">
        <x:f>MAX(0,'پارامترها'!$B$28-G40)</x:f>
        <x:v>0.5</x:v>
      </x:c>
      <x:c r="J40" s="36" t="str">
        <x:f>IF(OR(D40&lt;0,E40&lt;0,F40&lt;0,F40&gt;E40-D40,D40&gt;24,E40&gt;24,AND(E40&lt;D40,E40&lt;&gt;0)),"بازبینی","تأیید")</x:f>
        <x:v>تأیید</x:v>
      </x:c>
    </x:row>
    <x:row r="41" ht="23" customHeight="1">
      <x:c r="A41" s="38" t="n">
        <x:v>46267</x:v>
      </x:c>
      <x:c r="B41" s="34" t="str">
        <x:v>EMP-015</x:v>
      </x:c>
      <x:c r="C41" s="31" t="str">
        <x:v>همکار فرضی 15</x:v>
      </x:c>
      <x:c r="D41" s="34" t="n">
        <x:v>8</x:v>
      </x:c>
      <x:c r="E41" s="34" t="n">
        <x:v>17.5</x:v>
      </x:c>
      <x:c r="F41" s="34" t="n">
        <x:v>1</x:v>
      </x:c>
      <x:c r="G41" s="36" t="n">
        <x:f>IF(AND(D41=0,E41=0),0,MAX(0,E41-D41-F41))</x:f>
        <x:v>8.5</x:v>
      </x:c>
      <x:c r="H41" s="36" t="n">
        <x:f>MAX(0,G41-'پارامترها'!$B$28)</x:f>
        <x:v>0.5</x:v>
      </x:c>
      <x:c r="I41" s="36" t="n">
        <x:f>MAX(0,'پارامترها'!$B$28-G41)</x:f>
        <x:v>0</x:v>
      </x:c>
      <x:c r="J41" s="36" t="str">
        <x:f>IF(OR(D41&lt;0,E41&lt;0,F41&lt;0,F41&gt;E41-D41,D41&gt;24,E41&gt;24,AND(E41&lt;D41,E41&lt;&gt;0)),"بازبینی","تأیید")</x:f>
        <x:v>تأیید</x:v>
      </x:c>
    </x:row>
    <x:row r="42" ht="23" customHeight="1">
      <x:c r="A42" s="38" t="n">
        <x:v>46267</x:v>
      </x:c>
      <x:c r="B42" s="34" t="str">
        <x:v>EMP-016</x:v>
      </x:c>
      <x:c r="C42" s="31" t="str">
        <x:v>همکار فرضی 16</x:v>
      </x:c>
      <x:c r="D42" s="34" t="n">
        <x:v>8</x:v>
      </x:c>
      <x:c r="E42" s="34" t="n">
        <x:v>17</x:v>
      </x:c>
      <x:c r="F42" s="34" t="n">
        <x:v>1</x:v>
      </x:c>
      <x:c r="G42" s="36" t="n">
        <x:f>IF(AND(D42=0,E42=0),0,MAX(0,E42-D42-F42))</x:f>
        <x:v>8</x:v>
      </x:c>
      <x:c r="H42" s="36" t="n">
        <x:f>MAX(0,G42-'پارامترها'!$B$28)</x:f>
        <x:v>0</x:v>
      </x:c>
      <x:c r="I42" s="36" t="n">
        <x:f>MAX(0,'پارامترها'!$B$28-G42)</x:f>
        <x:v>0</x:v>
      </x:c>
      <x:c r="J42" s="36" t="str">
        <x:f>IF(OR(D42&lt;0,E42&lt;0,F42&lt;0,F42&gt;E42-D42,D42&gt;24,E42&gt;24,AND(E42&lt;D42,E42&lt;&gt;0)),"بازبینی","تأیید")</x:f>
        <x:v>تأیید</x:v>
      </x:c>
    </x:row>
    <x:row r="43" ht="23" customHeight="1">
      <x:c r="A43" s="38" t="n">
        <x:v>46267</x:v>
      </x:c>
      <x:c r="B43" s="34" t="str">
        <x:v>EMP-017</x:v>
      </x:c>
      <x:c r="C43" s="31" t="str">
        <x:v>همکار فرضی 17</x:v>
      </x:c>
      <x:c r="D43" s="34" t="n">
        <x:v>7.5</x:v>
      </x:c>
      <x:c r="E43" s="34" t="n">
        <x:v>19</x:v>
      </x:c>
      <x:c r="F43" s="34" t="n">
        <x:v>1</x:v>
      </x:c>
      <x:c r="G43" s="36" t="n">
        <x:f>IF(AND(D43=0,E43=0),0,MAX(0,E43-D43-F43))</x:f>
        <x:v>10.5</x:v>
      </x:c>
      <x:c r="H43" s="36" t="n">
        <x:f>MAX(0,G43-'پارامترها'!$B$28)</x:f>
        <x:v>2.5</x:v>
      </x:c>
      <x:c r="I43" s="36" t="n">
        <x:f>MAX(0,'پارامترها'!$B$28-G43)</x:f>
        <x:v>0</x:v>
      </x:c>
      <x:c r="J43" s="36" t="str">
        <x:f>IF(OR(D43&lt;0,E43&lt;0,F43&lt;0,F43&gt;E43-D43,D43&gt;24,E43&gt;24,AND(E43&lt;D43,E43&lt;&gt;0)),"بازبینی","تأیید")</x:f>
        <x:v>تأیید</x:v>
      </x:c>
    </x:row>
    <x:row r="44" ht="23" customHeight="1">
      <x:c r="A44" s="38" t="n">
        <x:v>46267</x:v>
      </x:c>
      <x:c r="B44" s="34" t="str">
        <x:v>EMP-018</x:v>
      </x:c>
      <x:c r="C44" s="31" t="str">
        <x:v>همکار فرضی 18</x:v>
      </x:c>
      <x:c r="D44" s="34" t="n">
        <x:v>8.25</x:v>
      </x:c>
      <x:c r="E44" s="34" t="n">
        <x:v>18</x:v>
      </x:c>
      <x:c r="F44" s="34" t="n">
        <x:v>1</x:v>
      </x:c>
      <x:c r="G44" s="36" t="n">
        <x:f>IF(AND(D44=0,E44=0),0,MAX(0,E44-D44-F44))</x:f>
        <x:v>8.75</x:v>
      </x:c>
      <x:c r="H44" s="36" t="n">
        <x:f>MAX(0,G44-'پارامترها'!$B$28)</x:f>
        <x:v>0.75</x:v>
      </x:c>
      <x:c r="I44" s="36" t="n">
        <x:f>MAX(0,'پارامترها'!$B$28-G44)</x:f>
        <x:v>0</x:v>
      </x:c>
      <x:c r="J44" s="36" t="str">
        <x:f>IF(OR(D44&lt;0,E44&lt;0,F44&lt;0,F44&gt;E44-D44,D44&gt;24,E44&gt;24,AND(E44&lt;D44,E44&lt;&gt;0)),"بازبینی","تأیید")</x:f>
        <x:v>تأیید</x:v>
      </x:c>
    </x:row>
    <x:row r="45" ht="23" customHeight="1">
      <x:c r="A45" s="38" t="n">
        <x:v>46268</x:v>
      </x:c>
      <x:c r="B45" s="34" t="str">
        <x:v>EMP-001</x:v>
      </x:c>
      <x:c r="C45" s="31" t="str">
        <x:v>همکار فرضی 01</x:v>
      </x:c>
      <x:c r="D45" s="34" t="n">
        <x:v>9</x:v>
      </x:c>
      <x:c r="E45" s="34" t="n">
        <x:v>17.5</x:v>
      </x:c>
      <x:c r="F45" s="34" t="n">
        <x:v>1</x:v>
      </x:c>
      <x:c r="G45" s="36" t="n">
        <x:f>IF(AND(D45=0,E45=0),0,MAX(0,E45-D45-F45))</x:f>
        <x:v>7.5</x:v>
      </x:c>
      <x:c r="H45" s="36" t="n">
        <x:f>MAX(0,G45-'پارامترها'!$B$28)</x:f>
        <x:v>0</x:v>
      </x:c>
      <x:c r="I45" s="36" t="n">
        <x:f>MAX(0,'پارامترها'!$B$28-G45)</x:f>
        <x:v>0.5</x:v>
      </x:c>
      <x:c r="J45" s="36" t="str">
        <x:f>IF(OR(D45&lt;0,E45&lt;0,F45&lt;0,F45&gt;E45-D45,D45&gt;24,E45&gt;24,AND(E45&lt;D45,E45&lt;&gt;0)),"بازبینی","تأیید")</x:f>
        <x:v>تأیید</x:v>
      </x:c>
    </x:row>
    <x:row r="46" ht="23" customHeight="1">
      <x:c r="A46" s="38" t="n">
        <x:v>46268</x:v>
      </x:c>
      <x:c r="B46" s="34" t="str">
        <x:v>EMP-002</x:v>
      </x:c>
      <x:c r="C46" s="31" t="str">
        <x:v>همکار فرضی 02</x:v>
      </x:c>
      <x:c r="D46" s="34" t="n">
        <x:v>8</x:v>
      </x:c>
      <x:c r="E46" s="34" t="n">
        <x:v>19</x:v>
      </x:c>
      <x:c r="F46" s="34" t="n">
        <x:v>1</x:v>
      </x:c>
      <x:c r="G46" s="36" t="n">
        <x:f>IF(AND(D46=0,E46=0),0,MAX(0,E46-D46-F46))</x:f>
        <x:v>10</x:v>
      </x:c>
      <x:c r="H46" s="36" t="n">
        <x:f>MAX(0,G46-'پارامترها'!$B$28)</x:f>
        <x:v>2</x:v>
      </x:c>
      <x:c r="I46" s="36" t="n">
        <x:f>MAX(0,'پارامترها'!$B$28-G46)</x:f>
        <x:v>0</x:v>
      </x:c>
      <x:c r="J46" s="36" t="str">
        <x:f>IF(OR(D46&lt;0,E46&lt;0,F46&lt;0,F46&gt;E46-D46,D46&gt;24,E46&gt;24,AND(E46&lt;D46,E46&lt;&gt;0)),"بازبینی","تأیید")</x:f>
        <x:v>تأیید</x:v>
      </x:c>
    </x:row>
    <x:row r="47" ht="23" customHeight="1">
      <x:c r="A47" s="38" t="n">
        <x:v>46268</x:v>
      </x:c>
      <x:c r="B47" s="34" t="str">
        <x:v>EMP-003</x:v>
      </x:c>
      <x:c r="C47" s="31" t="str">
        <x:v>همکار فرضی 03</x:v>
      </x:c>
      <x:c r="D47" s="34" t="n">
        <x:v>9</x:v>
      </x:c>
      <x:c r="E47" s="34" t="n">
        <x:v>17</x:v>
      </x:c>
      <x:c r="F47" s="34" t="n">
        <x:v>1</x:v>
      </x:c>
      <x:c r="G47" s="36" t="n">
        <x:f>IF(AND(D47=0,E47=0),0,MAX(0,E47-D47-F47))</x:f>
        <x:v>7</x:v>
      </x:c>
      <x:c r="H47" s="36" t="n">
        <x:f>MAX(0,G47-'پارامترها'!$B$28)</x:f>
        <x:v>0</x:v>
      </x:c>
      <x:c r="I47" s="36" t="n">
        <x:f>MAX(0,'پارامترها'!$B$28-G47)</x:f>
        <x:v>1</x:v>
      </x:c>
      <x:c r="J47" s="36" t="str">
        <x:f>IF(OR(D47&lt;0,E47&lt;0,F47&lt;0,F47&gt;E47-D47,D47&gt;24,E47&gt;24,AND(E47&lt;D47,E47&lt;&gt;0)),"بازبینی","تأیید")</x:f>
        <x:v>تأیید</x:v>
      </x:c>
    </x:row>
    <x:row r="48" ht="23" customHeight="1">
      <x:c r="A48" s="38" t="n">
        <x:v>46268</x:v>
      </x:c>
      <x:c r="B48" s="34" t="str">
        <x:v>EMP-004</x:v>
      </x:c>
      <x:c r="C48" s="31" t="str">
        <x:v>همکار فرضی 04</x:v>
      </x:c>
      <x:c r="D48" s="34" t="n">
        <x:v>7.5</x:v>
      </x:c>
      <x:c r="E48" s="34" t="n">
        <x:v>17.5</x:v>
      </x:c>
      <x:c r="F48" s="34" t="n">
        <x:v>1</x:v>
      </x:c>
      <x:c r="G48" s="36" t="n">
        <x:f>IF(AND(D48=0,E48=0),0,MAX(0,E48-D48-F48))</x:f>
        <x:v>9</x:v>
      </x:c>
      <x:c r="H48" s="36" t="n">
        <x:f>MAX(0,G48-'پارامترها'!$B$28)</x:f>
        <x:v>1</x:v>
      </x:c>
      <x:c r="I48" s="36" t="n">
        <x:f>MAX(0,'پارامترها'!$B$28-G48)</x:f>
        <x:v>0</x:v>
      </x:c>
      <x:c r="J48" s="36" t="str">
        <x:f>IF(OR(D48&lt;0,E48&lt;0,F48&lt;0,F48&gt;E48-D48,D48&gt;24,E48&gt;24,AND(E48&lt;D48,E48&lt;&gt;0)),"بازبینی","تأیید")</x:f>
        <x:v>تأیید</x:v>
      </x:c>
    </x:row>
    <x:row r="49" ht="23" customHeight="1">
      <x:c r="A49" s="38" t="n">
        <x:v>46268</x:v>
      </x:c>
      <x:c r="B49" s="34" t="str">
        <x:v>EMP-005</x:v>
      </x:c>
      <x:c r="C49" s="31" t="str">
        <x:v>همکار فرضی 05</x:v>
      </x:c>
      <x:c r="D49" s="34" t="n">
        <x:v>8.5</x:v>
      </x:c>
      <x:c r="E49" s="34" t="n">
        <x:v>17</x:v>
      </x:c>
      <x:c r="F49" s="34" t="n">
        <x:v>1</x:v>
      </x:c>
      <x:c r="G49" s="36" t="n">
        <x:f>IF(AND(D49=0,E49=0),0,MAX(0,E49-D49-F49))</x:f>
        <x:v>7.5</x:v>
      </x:c>
      <x:c r="H49" s="36" t="n">
        <x:f>MAX(0,G49-'پارامترها'!$B$28)</x:f>
        <x:v>0</x:v>
      </x:c>
      <x:c r="I49" s="36" t="n">
        <x:f>MAX(0,'پارامترها'!$B$28-G49)</x:f>
        <x:v>0.5</x:v>
      </x:c>
      <x:c r="J49" s="36" t="str">
        <x:f>IF(OR(D49&lt;0,E49&lt;0,F49&lt;0,F49&gt;E49-D49,D49&gt;24,E49&gt;24,AND(E49&lt;D49,E49&lt;&gt;0)),"بازبینی","تأیید")</x:f>
        <x:v>تأیید</x:v>
      </x:c>
    </x:row>
    <x:row r="50" ht="23" customHeight="1">
      <x:c r="A50" s="38" t="n">
        <x:v>46268</x:v>
      </x:c>
      <x:c r="B50" s="34" t="str">
        <x:v>EMP-006</x:v>
      </x:c>
      <x:c r="C50" s="31" t="str">
        <x:v>همکار فرضی 06</x:v>
      </x:c>
      <x:c r="D50" s="34" t="n">
        <x:v>8</x:v>
      </x:c>
      <x:c r="E50" s="34" t="n">
        <x:v>17.5</x:v>
      </x:c>
      <x:c r="F50" s="34" t="n">
        <x:v>1</x:v>
      </x:c>
      <x:c r="G50" s="36" t="n">
        <x:f>IF(AND(D50=0,E50=0),0,MAX(0,E50-D50-F50))</x:f>
        <x:v>8.5</x:v>
      </x:c>
      <x:c r="H50" s="36" t="n">
        <x:f>MAX(0,G50-'پارامترها'!$B$28)</x:f>
        <x:v>0.5</x:v>
      </x:c>
      <x:c r="I50" s="36" t="n">
        <x:f>MAX(0,'پارامترها'!$B$28-G50)</x:f>
        <x:v>0</x:v>
      </x:c>
      <x:c r="J50" s="36" t="str">
        <x:f>IF(OR(D50&lt;0,E50&lt;0,F50&lt;0,F50&gt;E50-D50,D50&gt;24,E50&gt;24,AND(E50&lt;D50,E50&lt;&gt;0)),"بازبینی","تأیید")</x:f>
        <x:v>تأیید</x:v>
      </x:c>
    </x:row>
    <x:row r="51" ht="23" customHeight="1">
      <x:c r="A51" s="38" t="n">
        <x:v>46268</x:v>
      </x:c>
      <x:c r="B51" s="34" t="str">
        <x:v>EMP-007</x:v>
      </x:c>
      <x:c r="C51" s="31" t="str">
        <x:v>همکار فرضی 07</x:v>
      </x:c>
      <x:c r="D51" s="34" t="n">
        <x:v>8.25</x:v>
      </x:c>
      <x:c r="E51" s="34" t="n">
        <x:v>19</x:v>
      </x:c>
      <x:c r="F51" s="34" t="n">
        <x:v>1</x:v>
      </x:c>
      <x:c r="G51" s="36" t="n">
        <x:f>IF(AND(D51=0,E51=0),0,MAX(0,E51-D51-F51))</x:f>
        <x:v>9.75</x:v>
      </x:c>
      <x:c r="H51" s="36" t="n">
        <x:f>MAX(0,G51-'پارامترها'!$B$28)</x:f>
        <x:v>1.75</x:v>
      </x:c>
      <x:c r="I51" s="36" t="n">
        <x:f>MAX(0,'پارامترها'!$B$28-G51)</x:f>
        <x:v>0</x:v>
      </x:c>
      <x:c r="J51" s="36" t="str">
        <x:f>IF(OR(D51&lt;0,E51&lt;0,F51&lt;0,F51&gt;E51-D51,D51&gt;24,E51&gt;24,AND(E51&lt;D51,E51&lt;&gt;0)),"بازبینی","تأیید")</x:f>
        <x:v>تأیید</x:v>
      </x:c>
    </x:row>
    <x:row r="52" ht="23" customHeight="1">
      <x:c r="A52" s="38" t="n">
        <x:v>46268</x:v>
      </x:c>
      <x:c r="B52" s="34" t="str">
        <x:v>EMP-008</x:v>
      </x:c>
      <x:c r="C52" s="31" t="str">
        <x:v>همکار فرضی 08</x:v>
      </x:c>
      <x:c r="D52" s="34" t="n">
        <x:v>8.5</x:v>
      </x:c>
      <x:c r="E52" s="34" t="n">
        <x:v>17</x:v>
      </x:c>
      <x:c r="F52" s="34" t="n">
        <x:v>1</x:v>
      </x:c>
      <x:c r="G52" s="36" t="n">
        <x:f>IF(AND(D52=0,E52=0),0,MAX(0,E52-D52-F52))</x:f>
        <x:v>7.5</x:v>
      </x:c>
      <x:c r="H52" s="36" t="n">
        <x:f>MAX(0,G52-'پارامترها'!$B$28)</x:f>
        <x:v>0</x:v>
      </x:c>
      <x:c r="I52" s="36" t="n">
        <x:f>MAX(0,'پارامترها'!$B$28-G52)</x:f>
        <x:v>0.5</x:v>
      </x:c>
      <x:c r="J52" s="36" t="str">
        <x:f>IF(OR(D52&lt;0,E52&lt;0,F52&lt;0,F52&gt;E52-D52,D52&gt;24,E52&gt;24,AND(E52&lt;D52,E52&lt;&gt;0)),"بازبینی","تأیید")</x:f>
        <x:v>تأیید</x:v>
      </x:c>
    </x:row>
    <x:row r="53" ht="23" customHeight="1">
      <x:c r="A53" s="38" t="n">
        <x:v>46268</x:v>
      </x:c>
      <x:c r="B53" s="34" t="str">
        <x:v>EMP-009</x:v>
      </x:c>
      <x:c r="C53" s="31" t="str">
        <x:v>همکار فرضی 09</x:v>
      </x:c>
      <x:c r="D53" s="34" t="n">
        <x:v>9</x:v>
      </x:c>
      <x:c r="E53" s="34" t="n">
        <x:v>17.5</x:v>
      </x:c>
      <x:c r="F53" s="34" t="n">
        <x:v>1</x:v>
      </x:c>
      <x:c r="G53" s="36" t="n">
        <x:f>IF(AND(D53=0,E53=0),0,MAX(0,E53-D53-F53))</x:f>
        <x:v>7.5</x:v>
      </x:c>
      <x:c r="H53" s="36" t="n">
        <x:f>MAX(0,G53-'پارامترها'!$B$28)</x:f>
        <x:v>0</x:v>
      </x:c>
      <x:c r="I53" s="36" t="n">
        <x:f>MAX(0,'پارامترها'!$B$28-G53)</x:f>
        <x:v>0.5</x:v>
      </x:c>
      <x:c r="J53" s="36" t="str">
        <x:f>IF(OR(D53&lt;0,E53&lt;0,F53&lt;0,F53&gt;E53-D53,D53&gt;24,E53&gt;24,AND(E53&lt;D53,E53&lt;&gt;0)),"بازبینی","تأیید")</x:f>
        <x:v>تأیید</x:v>
      </x:c>
    </x:row>
    <x:row r="54" ht="23" customHeight="1">
      <x:c r="A54" s="38" t="n">
        <x:v>46268</x:v>
      </x:c>
      <x:c r="B54" s="34" t="str">
        <x:v>EMP-010</x:v>
      </x:c>
      <x:c r="C54" s="31" t="str">
        <x:v>همکار فرضی 10</x:v>
      </x:c>
      <x:c r="D54" s="34" t="n">
        <x:v>7.5</x:v>
      </x:c>
      <x:c r="E54" s="34" t="n">
        <x:v>17.5</x:v>
      </x:c>
      <x:c r="F54" s="34" t="n">
        <x:v>1</x:v>
      </x:c>
      <x:c r="G54" s="36" t="n">
        <x:f>IF(AND(D54=0,E54=0),0,MAX(0,E54-D54-F54))</x:f>
        <x:v>9</x:v>
      </x:c>
      <x:c r="H54" s="36" t="n">
        <x:f>MAX(0,G54-'پارامترها'!$B$28)</x:f>
        <x:v>1</x:v>
      </x:c>
      <x:c r="I54" s="36" t="n">
        <x:f>MAX(0,'پارامترها'!$B$28-G54)</x:f>
        <x:v>0</x:v>
      </x:c>
      <x:c r="J54" s="36" t="str">
        <x:f>IF(OR(D54&lt;0,E54&lt;0,F54&lt;0,F54&gt;E54-D54,D54&gt;24,E54&gt;24,AND(E54&lt;D54,E54&lt;&gt;0)),"بازبینی","تأیید")</x:f>
        <x:v>تأیید</x:v>
      </x:c>
    </x:row>
    <x:row r="55" ht="23" customHeight="1">
      <x:c r="A55" s="38" t="n">
        <x:v>46268</x:v>
      </x:c>
      <x:c r="B55" s="34" t="str">
        <x:v>EMP-011</x:v>
      </x:c>
      <x:c r="C55" s="31" t="str">
        <x:v>همکار فرضی 11</x:v>
      </x:c>
      <x:c r="D55" s="34" t="n">
        <x:v>7.5</x:v>
      </x:c>
      <x:c r="E55" s="34" t="n">
        <x:v>17.5</x:v>
      </x:c>
      <x:c r="F55" s="34" t="n">
        <x:v>1</x:v>
      </x:c>
      <x:c r="G55" s="36" t="n">
        <x:f>IF(AND(D55=0,E55=0),0,MAX(0,E55-D55-F55))</x:f>
        <x:v>9</x:v>
      </x:c>
      <x:c r="H55" s="36" t="n">
        <x:f>MAX(0,G55-'پارامترها'!$B$28)</x:f>
        <x:v>1</x:v>
      </x:c>
      <x:c r="I55" s="36" t="n">
        <x:f>MAX(0,'پارامترها'!$B$28-G55)</x:f>
        <x:v>0</x:v>
      </x:c>
      <x:c r="J55" s="36" t="str">
        <x:f>IF(OR(D55&lt;0,E55&lt;0,F55&lt;0,F55&gt;E55-D55,D55&gt;24,E55&gt;24,AND(E55&lt;D55,E55&lt;&gt;0)),"بازبینی","تأیید")</x:f>
        <x:v>تأیید</x:v>
      </x:c>
    </x:row>
    <x:row r="56" ht="23" customHeight="1">
      <x:c r="A56" s="38" t="n">
        <x:v>46268</x:v>
      </x:c>
      <x:c r="B56" s="34" t="str">
        <x:v>EMP-012</x:v>
      </x:c>
      <x:c r="C56" s="31" t="str">
        <x:v>همکار فرضی 12</x:v>
      </x:c>
      <x:c r="D56" s="34" t="n">
        <x:v>8.5</x:v>
      </x:c>
      <x:c r="E56" s="34" t="n">
        <x:v>16.5</x:v>
      </x:c>
      <x:c r="F56" s="34" t="n">
        <x:v>1</x:v>
      </x:c>
      <x:c r="G56" s="36" t="n">
        <x:f>IF(AND(D56=0,E56=0),0,MAX(0,E56-D56-F56))</x:f>
        <x:v>7</x:v>
      </x:c>
      <x:c r="H56" s="36" t="n">
        <x:f>MAX(0,G56-'پارامترها'!$B$28)</x:f>
        <x:v>0</x:v>
      </x:c>
      <x:c r="I56" s="36" t="n">
        <x:f>MAX(0,'پارامترها'!$B$28-G56)</x:f>
        <x:v>1</x:v>
      </x:c>
      <x:c r="J56" s="36" t="str">
        <x:f>IF(OR(D56&lt;0,E56&lt;0,F56&lt;0,F56&gt;E56-D56,D56&gt;24,E56&gt;24,AND(E56&lt;D56,E56&lt;&gt;0)),"بازبینی","تأیید")</x:f>
        <x:v>تأیید</x:v>
      </x:c>
    </x:row>
    <x:row r="57" ht="23" customHeight="1">
      <x:c r="A57" s="38" t="n">
        <x:v>46268</x:v>
      </x:c>
      <x:c r="B57" s="34" t="str">
        <x:v>EMP-013</x:v>
      </x:c>
      <x:c r="C57" s="31" t="str">
        <x:v>همکار فرضی 13</x:v>
      </x:c>
      <x:c r="D57" s="34" t="n">
        <x:v>7.5</x:v>
      </x:c>
      <x:c r="E57" s="34" t="n">
        <x:v>18</x:v>
      </x:c>
      <x:c r="F57" s="34" t="n">
        <x:v>1</x:v>
      </x:c>
      <x:c r="G57" s="36" t="n">
        <x:f>IF(AND(D57=0,E57=0),0,MAX(0,E57-D57-F57))</x:f>
        <x:v>9.5</x:v>
      </x:c>
      <x:c r="H57" s="36" t="n">
        <x:f>MAX(0,G57-'پارامترها'!$B$28)</x:f>
        <x:v>1.5</x:v>
      </x:c>
      <x:c r="I57" s="36" t="n">
        <x:f>MAX(0,'پارامترها'!$B$28-G57)</x:f>
        <x:v>0</x:v>
      </x:c>
      <x:c r="J57" s="36" t="str">
        <x:f>IF(OR(D57&lt;0,E57&lt;0,F57&lt;0,F57&gt;E57-D57,D57&gt;24,E57&gt;24,AND(E57&lt;D57,E57&lt;&gt;0)),"بازبینی","تأیید")</x:f>
        <x:v>تأیید</x:v>
      </x:c>
    </x:row>
    <x:row r="58" ht="23" customHeight="1">
      <x:c r="A58" s="38" t="n">
        <x:v>46268</x:v>
      </x:c>
      <x:c r="B58" s="34" t="str">
        <x:v>EMP-014</x:v>
      </x:c>
      <x:c r="C58" s="31" t="str">
        <x:v>همکار فرضی 14</x:v>
      </x:c>
      <x:c r="D58" s="34" t="n">
        <x:v>9</x:v>
      </x:c>
      <x:c r="E58" s="34" t="n">
        <x:v>17</x:v>
      </x:c>
      <x:c r="F58" s="34" t="n">
        <x:v>1</x:v>
      </x:c>
      <x:c r="G58" s="36" t="n">
        <x:f>IF(AND(D58=0,E58=0),0,MAX(0,E58-D58-F58))</x:f>
        <x:v>7</x:v>
      </x:c>
      <x:c r="H58" s="36" t="n">
        <x:f>MAX(0,G58-'پارامترها'!$B$28)</x:f>
        <x:v>0</x:v>
      </x:c>
      <x:c r="I58" s="36" t="n">
        <x:f>MAX(0,'پارامترها'!$B$28-G58)</x:f>
        <x:v>1</x:v>
      </x:c>
      <x:c r="J58" s="36" t="str">
        <x:f>IF(OR(D58&lt;0,E58&lt;0,F58&lt;0,F58&gt;E58-D58,D58&gt;24,E58&gt;24,AND(E58&lt;D58,E58&lt;&gt;0)),"بازبینی","تأیید")</x:f>
        <x:v>تأیید</x:v>
      </x:c>
    </x:row>
    <x:row r="59" ht="23" customHeight="1">
      <x:c r="A59" s="38" t="n">
        <x:v>46268</x:v>
      </x:c>
      <x:c r="B59" s="34" t="str">
        <x:v>EMP-015</x:v>
      </x:c>
      <x:c r="C59" s="31" t="str">
        <x:v>همکار فرضی 15</x:v>
      </x:c>
      <x:c r="D59" s="34" t="n">
        <x:v>7.5</x:v>
      </x:c>
      <x:c r="E59" s="34" t="n">
        <x:v>18</x:v>
      </x:c>
      <x:c r="F59" s="34" t="n">
        <x:v>1</x:v>
      </x:c>
      <x:c r="G59" s="36" t="n">
        <x:f>IF(AND(D59=0,E59=0),0,MAX(0,E59-D59-F59))</x:f>
        <x:v>9.5</x:v>
      </x:c>
      <x:c r="H59" s="36" t="n">
        <x:f>MAX(0,G59-'پارامترها'!$B$28)</x:f>
        <x:v>1.5</x:v>
      </x:c>
      <x:c r="I59" s="36" t="n">
        <x:f>MAX(0,'پارامترها'!$B$28-G59)</x:f>
        <x:v>0</x:v>
      </x:c>
      <x:c r="J59" s="36" t="str">
        <x:f>IF(OR(D59&lt;0,E59&lt;0,F59&lt;0,F59&gt;E59-D59,D59&gt;24,E59&gt;24,AND(E59&lt;D59,E59&lt;&gt;0)),"بازبینی","تأیید")</x:f>
        <x:v>تأیید</x:v>
      </x:c>
    </x:row>
    <x:row r="60" ht="23" customHeight="1">
      <x:c r="A60" s="38" t="n">
        <x:v>46268</x:v>
      </x:c>
      <x:c r="B60" s="34" t="str">
        <x:v>EMP-016</x:v>
      </x:c>
      <x:c r="C60" s="31" t="str">
        <x:v>همکار فرضی 16</x:v>
      </x:c>
      <x:c r="D60" s="34" t="n">
        <x:v>8</x:v>
      </x:c>
      <x:c r="E60" s="34" t="n">
        <x:v>17</x:v>
      </x:c>
      <x:c r="F60" s="34" t="n">
        <x:v>1</x:v>
      </x:c>
      <x:c r="G60" s="36" t="n">
        <x:f>IF(AND(D60=0,E60=0),0,MAX(0,E60-D60-F60))</x:f>
        <x:v>8</x:v>
      </x:c>
      <x:c r="H60" s="36" t="n">
        <x:f>MAX(0,G60-'پارامترها'!$B$28)</x:f>
        <x:v>0</x:v>
      </x:c>
      <x:c r="I60" s="36" t="n">
        <x:f>MAX(0,'پارامترها'!$B$28-G60)</x:f>
        <x:v>0</x:v>
      </x:c>
      <x:c r="J60" s="36" t="str">
        <x:f>IF(OR(D60&lt;0,E60&lt;0,F60&lt;0,F60&gt;E60-D60,D60&gt;24,E60&gt;24,AND(E60&lt;D60,E60&lt;&gt;0)),"بازبینی","تأیید")</x:f>
        <x:v>تأیید</x:v>
      </x:c>
    </x:row>
    <x:row r="61" ht="23" customHeight="1">
      <x:c r="A61" s="38" t="n">
        <x:v>46268</x:v>
      </x:c>
      <x:c r="B61" s="34" t="str">
        <x:v>EMP-017</x:v>
      </x:c>
      <x:c r="C61" s="31" t="str">
        <x:v>همکار فرضی 17</x:v>
      </x:c>
      <x:c r="D61" s="34" t="n">
        <x:v>7.5</x:v>
      </x:c>
      <x:c r="E61" s="34" t="n">
        <x:v>17.5</x:v>
      </x:c>
      <x:c r="F61" s="34" t="n">
        <x:v>1</x:v>
      </x:c>
      <x:c r="G61" s="36" t="n">
        <x:f>IF(AND(D61=0,E61=0),0,MAX(0,E61-D61-F61))</x:f>
        <x:v>9</x:v>
      </x:c>
      <x:c r="H61" s="36" t="n">
        <x:f>MAX(0,G61-'پارامترها'!$B$28)</x:f>
        <x:v>1</x:v>
      </x:c>
      <x:c r="I61" s="36" t="n">
        <x:f>MAX(0,'پارامترها'!$B$28-G61)</x:f>
        <x:v>0</x:v>
      </x:c>
      <x:c r="J61" s="36" t="str">
        <x:f>IF(OR(D61&lt;0,E61&lt;0,F61&lt;0,F61&gt;E61-D61,D61&gt;24,E61&gt;24,AND(E61&lt;D61,E61&lt;&gt;0)),"بازبینی","تأیید")</x:f>
        <x:v>تأیید</x:v>
      </x:c>
    </x:row>
    <x:row r="62" ht="23" customHeight="1">
      <x:c r="A62" s="38" t="n">
        <x:v>46268</x:v>
      </x:c>
      <x:c r="B62" s="34" t="str">
        <x:v>EMP-018</x:v>
      </x:c>
      <x:c r="C62" s="31" t="str">
        <x:v>همکار فرضی 18</x:v>
      </x:c>
      <x:c r="D62" s="34" t="n">
        <x:v>8.5</x:v>
      </x:c>
      <x:c r="E62" s="34" t="n">
        <x:v>17</x:v>
      </x:c>
      <x:c r="F62" s="34" t="n">
        <x:v>1</x:v>
      </x:c>
      <x:c r="G62" s="36" t="n">
        <x:f>IF(AND(D62=0,E62=0),0,MAX(0,E62-D62-F62))</x:f>
        <x:v>7.5</x:v>
      </x:c>
      <x:c r="H62" s="36" t="n">
        <x:f>MAX(0,G62-'پارامترها'!$B$28)</x:f>
        <x:v>0</x:v>
      </x:c>
      <x:c r="I62" s="36" t="n">
        <x:f>MAX(0,'پارامترها'!$B$28-G62)</x:f>
        <x:v>0.5</x:v>
      </x:c>
      <x:c r="J62" s="36" t="str">
        <x:f>IF(OR(D62&lt;0,E62&lt;0,F62&lt;0,F62&gt;E62-D62,D62&gt;24,E62&gt;24,AND(E62&lt;D62,E62&lt;&gt;0)),"بازبینی","تأیید")</x:f>
        <x:v>تأیید</x:v>
      </x:c>
    </x:row>
    <x:row r="63" ht="23" customHeight="1">
      <x:c r="A63" s="38" t="n">
        <x:v>46269</x:v>
      </x:c>
      <x:c r="B63" s="34" t="str">
        <x:v>EMP-001</x:v>
      </x:c>
      <x:c r="C63" s="31" t="str">
        <x:v>همکار فرضی 01</x:v>
      </x:c>
      <x:c r="D63" s="34" t="n">
        <x:v>8</x:v>
      </x:c>
      <x:c r="E63" s="34" t="n">
        <x:v>17</x:v>
      </x:c>
      <x:c r="F63" s="34" t="n">
        <x:v>1</x:v>
      </x:c>
      <x:c r="G63" s="36" t="n">
        <x:f>IF(AND(D63=0,E63=0),0,MAX(0,E63-D63-F63))</x:f>
        <x:v>8</x:v>
      </x:c>
      <x:c r="H63" s="36" t="n">
        <x:f>MAX(0,G63-'پارامترها'!$B$28)</x:f>
        <x:v>0</x:v>
      </x:c>
      <x:c r="I63" s="36" t="n">
        <x:f>MAX(0,'پارامترها'!$B$28-G63)</x:f>
        <x:v>0</x:v>
      </x:c>
      <x:c r="J63" s="36" t="str">
        <x:f>IF(OR(D63&lt;0,E63&lt;0,F63&lt;0,F63&gt;E63-D63,D63&gt;24,E63&gt;24,AND(E63&lt;D63,E63&lt;&gt;0)),"بازبینی","تأیید")</x:f>
        <x:v>تأیید</x:v>
      </x:c>
    </x:row>
    <x:row r="64" ht="23" customHeight="1">
      <x:c r="A64" s="38" t="n">
        <x:v>46269</x:v>
      </x:c>
      <x:c r="B64" s="34" t="str">
        <x:v>EMP-002</x:v>
      </x:c>
      <x:c r="C64" s="31" t="str">
        <x:v>همکار فرضی 02</x:v>
      </x:c>
      <x:c r="D64" s="34" t="n">
        <x:v>8.25</x:v>
      </x:c>
      <x:c r="E64" s="34" t="n">
        <x:v>17</x:v>
      </x:c>
      <x:c r="F64" s="34" t="n">
        <x:v>1</x:v>
      </x:c>
      <x:c r="G64" s="36" t="n">
        <x:f>IF(AND(D64=0,E64=0),0,MAX(0,E64-D64-F64))</x:f>
        <x:v>7.75</x:v>
      </x:c>
      <x:c r="H64" s="36" t="n">
        <x:f>MAX(0,G64-'پارامترها'!$B$28)</x:f>
        <x:v>0</x:v>
      </x:c>
      <x:c r="I64" s="36" t="n">
        <x:f>MAX(0,'پارامترها'!$B$28-G64)</x:f>
        <x:v>0.25</x:v>
      </x:c>
      <x:c r="J64" s="36" t="str">
        <x:f>IF(OR(D64&lt;0,E64&lt;0,F64&lt;0,F64&gt;E64-D64,D64&gt;24,E64&gt;24,AND(E64&lt;D64,E64&lt;&gt;0)),"بازبینی","تأیید")</x:f>
        <x:v>تأیید</x:v>
      </x:c>
    </x:row>
    <x:row r="65" ht="23" customHeight="1">
      <x:c r="A65" s="38" t="n">
        <x:v>46269</x:v>
      </x:c>
      <x:c r="B65" s="34" t="str">
        <x:v>EMP-003</x:v>
      </x:c>
      <x:c r="C65" s="31" t="str">
        <x:v>همکار فرضی 03</x:v>
      </x:c>
      <x:c r="D65" s="34" t="n">
        <x:v>7.5</x:v>
      </x:c>
      <x:c r="E65" s="34" t="n">
        <x:v>17.5</x:v>
      </x:c>
      <x:c r="F65" s="34" t="n">
        <x:v>1</x:v>
      </x:c>
      <x:c r="G65" s="36" t="n">
        <x:f>IF(AND(D65=0,E65=0),0,MAX(0,E65-D65-F65))</x:f>
        <x:v>9</x:v>
      </x:c>
      <x:c r="H65" s="36" t="n">
        <x:f>MAX(0,G65-'پارامترها'!$B$28)</x:f>
        <x:v>1</x:v>
      </x:c>
      <x:c r="I65" s="36" t="n">
        <x:f>MAX(0,'پارامترها'!$B$28-G65)</x:f>
        <x:v>0</x:v>
      </x:c>
      <x:c r="J65" s="36" t="str">
        <x:f>IF(OR(D65&lt;0,E65&lt;0,F65&lt;0,F65&gt;E65-D65,D65&gt;24,E65&gt;24,AND(E65&lt;D65,E65&lt;&gt;0)),"بازبینی","تأیید")</x:f>
        <x:v>تأیید</x:v>
      </x:c>
    </x:row>
    <x:row r="66" ht="23" customHeight="1">
      <x:c r="A66" s="38" t="n">
        <x:v>46269</x:v>
      </x:c>
      <x:c r="B66" s="34" t="str">
        <x:v>EMP-004</x:v>
      </x:c>
      <x:c r="C66" s="31" t="str">
        <x:v>همکار فرضی 04</x:v>
      </x:c>
      <x:c r="D66" s="34" t="n">
        <x:v>7.5</x:v>
      </x:c>
      <x:c r="E66" s="34" t="n">
        <x:v>19</x:v>
      </x:c>
      <x:c r="F66" s="34" t="n">
        <x:v>1</x:v>
      </x:c>
      <x:c r="G66" s="36" t="n">
        <x:f>IF(AND(D66=0,E66=0),0,MAX(0,E66-D66-F66))</x:f>
        <x:v>10.5</x:v>
      </x:c>
      <x:c r="H66" s="36" t="n">
        <x:f>MAX(0,G66-'پارامترها'!$B$28)</x:f>
        <x:v>2.5</x:v>
      </x:c>
      <x:c r="I66" s="36" t="n">
        <x:f>MAX(0,'پارامترها'!$B$28-G66)</x:f>
        <x:v>0</x:v>
      </x:c>
      <x:c r="J66" s="36" t="str">
        <x:f>IF(OR(D66&lt;0,E66&lt;0,F66&lt;0,F66&gt;E66-D66,D66&gt;24,E66&gt;24,AND(E66&lt;D66,E66&lt;&gt;0)),"بازبینی","تأیید")</x:f>
        <x:v>تأیید</x:v>
      </x:c>
    </x:row>
    <x:row r="67" ht="23" customHeight="1">
      <x:c r="A67" s="38" t="n">
        <x:v>46269</x:v>
      </x:c>
      <x:c r="B67" s="34" t="str">
        <x:v>EMP-005</x:v>
      </x:c>
      <x:c r="C67" s="31" t="str">
        <x:v>همکار فرضی 05</x:v>
      </x:c>
      <x:c r="D67" s="34" t="n">
        <x:v>9</x:v>
      </x:c>
      <x:c r="E67" s="34" t="n">
        <x:v>17</x:v>
      </x:c>
      <x:c r="F67" s="34" t="n">
        <x:v>1</x:v>
      </x:c>
      <x:c r="G67" s="36" t="n">
        <x:f>IF(AND(D67=0,E67=0),0,MAX(0,E67-D67-F67))</x:f>
        <x:v>7</x:v>
      </x:c>
      <x:c r="H67" s="36" t="n">
        <x:f>MAX(0,G67-'پارامترها'!$B$28)</x:f>
        <x:v>0</x:v>
      </x:c>
      <x:c r="I67" s="36" t="n">
        <x:f>MAX(0,'پارامترها'!$B$28-G67)</x:f>
        <x:v>1</x:v>
      </x:c>
      <x:c r="J67" s="36" t="str">
        <x:f>IF(OR(D67&lt;0,E67&lt;0,F67&lt;0,F67&gt;E67-D67,D67&gt;24,E67&gt;24,AND(E67&lt;D67,E67&lt;&gt;0)),"بازبینی","تأیید")</x:f>
        <x:v>تأیید</x:v>
      </x:c>
    </x:row>
    <x:row r="68" ht="23" customHeight="1">
      <x:c r="A68" s="38" t="n">
        <x:v>46269</x:v>
      </x:c>
      <x:c r="B68" s="34" t="str">
        <x:v>EMP-006</x:v>
      </x:c>
      <x:c r="C68" s="31" t="str">
        <x:v>همکار فرضی 06</x:v>
      </x:c>
      <x:c r="D68" s="34" t="n">
        <x:v>8.25</x:v>
      </x:c>
      <x:c r="E68" s="34" t="n">
        <x:v>17</x:v>
      </x:c>
      <x:c r="F68" s="34" t="n">
        <x:v>1</x:v>
      </x:c>
      <x:c r="G68" s="36" t="n">
        <x:f>IF(AND(D68=0,E68=0),0,MAX(0,E68-D68-F68))</x:f>
        <x:v>7.75</x:v>
      </x:c>
      <x:c r="H68" s="36" t="n">
        <x:f>MAX(0,G68-'پارامترها'!$B$28)</x:f>
        <x:v>0</x:v>
      </x:c>
      <x:c r="I68" s="36" t="n">
        <x:f>MAX(0,'پارامترها'!$B$28-G68)</x:f>
        <x:v>0.25</x:v>
      </x:c>
      <x:c r="J68" s="36" t="str">
        <x:f>IF(OR(D68&lt;0,E68&lt;0,F68&lt;0,F68&gt;E68-D68,D68&gt;24,E68&gt;24,AND(E68&lt;D68,E68&lt;&gt;0)),"بازبینی","تأیید")</x:f>
        <x:v>تأیید</x:v>
      </x:c>
    </x:row>
    <x:row r="69" ht="23" customHeight="1">
      <x:c r="A69" s="38" t="n">
        <x:v>46269</x:v>
      </x:c>
      <x:c r="B69" s="34" t="str">
        <x:v>EMP-007</x:v>
      </x:c>
      <x:c r="C69" s="31" t="str">
        <x:v>همکار فرضی 07</x:v>
      </x:c>
      <x:c r="D69" s="34" t="n">
        <x:v>8</x:v>
      </x:c>
      <x:c r="E69" s="34" t="n">
        <x:v>17.5</x:v>
      </x:c>
      <x:c r="F69" s="34" t="n">
        <x:v>1</x:v>
      </x:c>
      <x:c r="G69" s="36" t="n">
        <x:f>IF(AND(D69=0,E69=0),0,MAX(0,E69-D69-F69))</x:f>
        <x:v>8.5</x:v>
      </x:c>
      <x:c r="H69" s="36" t="n">
        <x:f>MAX(0,G69-'پارامترها'!$B$28)</x:f>
        <x:v>0.5</x:v>
      </x:c>
      <x:c r="I69" s="36" t="n">
        <x:f>MAX(0,'پارامترها'!$B$28-G69)</x:f>
        <x:v>0</x:v>
      </x:c>
      <x:c r="J69" s="36" t="str">
        <x:f>IF(OR(D69&lt;0,E69&lt;0,F69&lt;0,F69&gt;E69-D69,D69&gt;24,E69&gt;24,AND(E69&lt;D69,E69&lt;&gt;0)),"بازبینی","تأیید")</x:f>
        <x:v>تأیید</x:v>
      </x:c>
    </x:row>
    <x:row r="70" ht="23" customHeight="1">
      <x:c r="A70" s="38" t="n">
        <x:v>46269</x:v>
      </x:c>
      <x:c r="B70" s="34" t="str">
        <x:v>EMP-008</x:v>
      </x:c>
      <x:c r="C70" s="31" t="str">
        <x:v>همکار فرضی 08</x:v>
      </x:c>
      <x:c r="D70" s="34" t="n">
        <x:v>7.5</x:v>
      </x:c>
      <x:c r="E70" s="34" t="n">
        <x:v>18</x:v>
      </x:c>
      <x:c r="F70" s="34" t="n">
        <x:v>1</x:v>
      </x:c>
      <x:c r="G70" s="36" t="n">
        <x:f>IF(AND(D70=0,E70=0),0,MAX(0,E70-D70-F70))</x:f>
        <x:v>9.5</x:v>
      </x:c>
      <x:c r="H70" s="36" t="n">
        <x:f>MAX(0,G70-'پارامترها'!$B$28)</x:f>
        <x:v>1.5</x:v>
      </x:c>
      <x:c r="I70" s="36" t="n">
        <x:f>MAX(0,'پارامترها'!$B$28-G70)</x:f>
        <x:v>0</x:v>
      </x:c>
      <x:c r="J70" s="36" t="str">
        <x:f>IF(OR(D70&lt;0,E70&lt;0,F70&lt;0,F70&gt;E70-D70,D70&gt;24,E70&gt;24,AND(E70&lt;D70,E70&lt;&gt;0)),"بازبینی","تأیید")</x:f>
        <x:v>تأیید</x:v>
      </x:c>
    </x:row>
    <x:row r="71" ht="23" customHeight="1">
      <x:c r="A71" s="38" t="n">
        <x:v>46269</x:v>
      </x:c>
      <x:c r="B71" s="34" t="str">
        <x:v>EMP-009</x:v>
      </x:c>
      <x:c r="C71" s="31" t="str">
        <x:v>همکار فرضی 09</x:v>
      </x:c>
      <x:c r="D71" s="34" t="n">
        <x:v>8.25</x:v>
      </x:c>
      <x:c r="E71" s="34" t="n">
        <x:v>19</x:v>
      </x:c>
      <x:c r="F71" s="34" t="n">
        <x:v>1</x:v>
      </x:c>
      <x:c r="G71" s="36" t="n">
        <x:f>IF(AND(D71=0,E71=0),0,MAX(0,E71-D71-F71))</x:f>
        <x:v>9.75</x:v>
      </x:c>
      <x:c r="H71" s="36" t="n">
        <x:f>MAX(0,G71-'پارامترها'!$B$28)</x:f>
        <x:v>1.75</x:v>
      </x:c>
      <x:c r="I71" s="36" t="n">
        <x:f>MAX(0,'پارامترها'!$B$28-G71)</x:f>
        <x:v>0</x:v>
      </x:c>
      <x:c r="J71" s="36" t="str">
        <x:f>IF(OR(D71&lt;0,E71&lt;0,F71&lt;0,F71&gt;E71-D71,D71&gt;24,E71&gt;24,AND(E71&lt;D71,E71&lt;&gt;0)),"بازبینی","تأیید")</x:f>
        <x:v>تأیید</x:v>
      </x:c>
    </x:row>
    <x:row r="72" ht="23" customHeight="1">
      <x:c r="A72" s="38" t="n">
        <x:v>46269</x:v>
      </x:c>
      <x:c r="B72" s="34" t="str">
        <x:v>EMP-010</x:v>
      </x:c>
      <x:c r="C72" s="31" t="str">
        <x:v>همکار فرضی 10</x:v>
      </x:c>
      <x:c r="D72" s="34" t="n">
        <x:v>7.5</x:v>
      </x:c>
      <x:c r="E72" s="34" t="n">
        <x:v>17</x:v>
      </x:c>
      <x:c r="F72" s="34" t="n">
        <x:v>1</x:v>
      </x:c>
      <x:c r="G72" s="36" t="n">
        <x:f>IF(AND(D72=0,E72=0),0,MAX(0,E72-D72-F72))</x:f>
        <x:v>8.5</x:v>
      </x:c>
      <x:c r="H72" s="36" t="n">
        <x:f>MAX(0,G72-'پارامترها'!$B$28)</x:f>
        <x:v>0.5</x:v>
      </x:c>
      <x:c r="I72" s="36" t="n">
        <x:f>MAX(0,'پارامترها'!$B$28-G72)</x:f>
        <x:v>0</x:v>
      </x:c>
      <x:c r="J72" s="36" t="str">
        <x:f>IF(OR(D72&lt;0,E72&lt;0,F72&lt;0,F72&gt;E72-D72,D72&gt;24,E72&gt;24,AND(E72&lt;D72,E72&lt;&gt;0)),"بازبینی","تأیید")</x:f>
        <x:v>تأیید</x:v>
      </x:c>
    </x:row>
    <x:row r="73" ht="23" customHeight="1">
      <x:c r="A73" s="38" t="n">
        <x:v>46269</x:v>
      </x:c>
      <x:c r="B73" s="34" t="str">
        <x:v>EMP-011</x:v>
      </x:c>
      <x:c r="C73" s="31" t="str">
        <x:v>همکار فرضی 11</x:v>
      </x:c>
      <x:c r="D73" s="34" t="n">
        <x:v>8</x:v>
      </x:c>
      <x:c r="E73" s="34" t="n">
        <x:v>18</x:v>
      </x:c>
      <x:c r="F73" s="34" t="n">
        <x:v>1</x:v>
      </x:c>
      <x:c r="G73" s="36" t="n">
        <x:f>IF(AND(D73=0,E73=0),0,MAX(0,E73-D73-F73))</x:f>
        <x:v>9</x:v>
      </x:c>
      <x:c r="H73" s="36" t="n">
        <x:f>MAX(0,G73-'پارامترها'!$B$28)</x:f>
        <x:v>1</x:v>
      </x:c>
      <x:c r="I73" s="36" t="n">
        <x:f>MAX(0,'پارامترها'!$B$28-G73)</x:f>
        <x:v>0</x:v>
      </x:c>
      <x:c r="J73" s="36" t="str">
        <x:f>IF(OR(D73&lt;0,E73&lt;0,F73&lt;0,F73&gt;E73-D73,D73&gt;24,E73&gt;24,AND(E73&lt;D73,E73&lt;&gt;0)),"بازبینی","تأیید")</x:f>
        <x:v>تأیید</x:v>
      </x:c>
    </x:row>
    <x:row r="74" ht="23" customHeight="1">
      <x:c r="A74" s="38" t="n">
        <x:v>46269</x:v>
      </x:c>
      <x:c r="B74" s="34" t="str">
        <x:v>EMP-012</x:v>
      </x:c>
      <x:c r="C74" s="31" t="str">
        <x:v>همکار فرضی 12</x:v>
      </x:c>
      <x:c r="D74" s="34" t="n">
        <x:v>7.5</x:v>
      </x:c>
      <x:c r="E74" s="34" t="n">
        <x:v>16.5</x:v>
      </x:c>
      <x:c r="F74" s="34" t="n">
        <x:v>1</x:v>
      </x:c>
      <x:c r="G74" s="36" t="n">
        <x:f>IF(AND(D74=0,E74=0),0,MAX(0,E74-D74-F74))</x:f>
        <x:v>8</x:v>
      </x:c>
      <x:c r="H74" s="36" t="n">
        <x:f>MAX(0,G74-'پارامترها'!$B$28)</x:f>
        <x:v>0</x:v>
      </x:c>
      <x:c r="I74" s="36" t="n">
        <x:f>MAX(0,'پارامترها'!$B$28-G74)</x:f>
        <x:v>0</x:v>
      </x:c>
      <x:c r="J74" s="36" t="str">
        <x:f>IF(OR(D74&lt;0,E74&lt;0,F74&lt;0,F74&gt;E74-D74,D74&gt;24,E74&gt;24,AND(E74&lt;D74,E74&lt;&gt;0)),"بازبینی","تأیید")</x:f>
        <x:v>تأیید</x:v>
      </x:c>
    </x:row>
    <x:row r="75" ht="23" customHeight="1">
      <x:c r="A75" s="38" t="n">
        <x:v>46269</x:v>
      </x:c>
      <x:c r="B75" s="34" t="str">
        <x:v>EMP-013</x:v>
      </x:c>
      <x:c r="C75" s="31" t="str">
        <x:v>همکار فرضی 13</x:v>
      </x:c>
      <x:c r="D75" s="34" t="n">
        <x:v>8</x:v>
      </x:c>
      <x:c r="E75" s="34" t="n">
        <x:v>17.5</x:v>
      </x:c>
      <x:c r="F75" s="34" t="n">
        <x:v>1</x:v>
      </x:c>
      <x:c r="G75" s="36" t="n">
        <x:f>IF(AND(D75=0,E75=0),0,MAX(0,E75-D75-F75))</x:f>
        <x:v>8.5</x:v>
      </x:c>
      <x:c r="H75" s="36" t="n">
        <x:f>MAX(0,G75-'پارامترها'!$B$28)</x:f>
        <x:v>0.5</x:v>
      </x:c>
      <x:c r="I75" s="36" t="n">
        <x:f>MAX(0,'پارامترها'!$B$28-G75)</x:f>
        <x:v>0</x:v>
      </x:c>
      <x:c r="J75" s="36" t="str">
        <x:f>IF(OR(D75&lt;0,E75&lt;0,F75&lt;0,F75&gt;E75-D75,D75&gt;24,E75&gt;24,AND(E75&lt;D75,E75&lt;&gt;0)),"بازبینی","تأیید")</x:f>
        <x:v>تأیید</x:v>
      </x:c>
    </x:row>
    <x:row r="76" ht="23" customHeight="1">
      <x:c r="A76" s="38" t="n">
        <x:v>46269</x:v>
      </x:c>
      <x:c r="B76" s="34" t="str">
        <x:v>EMP-014</x:v>
      </x:c>
      <x:c r="C76" s="31" t="str">
        <x:v>همکار فرضی 14</x:v>
      </x:c>
      <x:c r="D76" s="34" t="n">
        <x:v>8.5</x:v>
      </x:c>
      <x:c r="E76" s="34" t="n">
        <x:v>19</x:v>
      </x:c>
      <x:c r="F76" s="34" t="n">
        <x:v>1</x:v>
      </x:c>
      <x:c r="G76" s="36" t="n">
        <x:f>IF(AND(D76=0,E76=0),0,MAX(0,E76-D76-F76))</x:f>
        <x:v>9.5</x:v>
      </x:c>
      <x:c r="H76" s="36" t="n">
        <x:f>MAX(0,G76-'پارامترها'!$B$28)</x:f>
        <x:v>1.5</x:v>
      </x:c>
      <x:c r="I76" s="36" t="n">
        <x:f>MAX(0,'پارامترها'!$B$28-G76)</x:f>
        <x:v>0</x:v>
      </x:c>
      <x:c r="J76" s="36" t="str">
        <x:f>IF(OR(D76&lt;0,E76&lt;0,F76&lt;0,F76&gt;E76-D76,D76&gt;24,E76&gt;24,AND(E76&lt;D76,E76&lt;&gt;0)),"بازبینی","تأیید")</x:f>
        <x:v>تأیید</x:v>
      </x:c>
    </x:row>
    <x:row r="77" ht="23" customHeight="1">
      <x:c r="A77" s="38" t="n">
        <x:v>46269</x:v>
      </x:c>
      <x:c r="B77" s="34" t="str">
        <x:v>EMP-015</x:v>
      </x:c>
      <x:c r="C77" s="31" t="str">
        <x:v>همکار فرضی 15</x:v>
      </x:c>
      <x:c r="D77" s="34" t="n">
        <x:v>7.5</x:v>
      </x:c>
      <x:c r="E77" s="34" t="n">
        <x:v>18</x:v>
      </x:c>
      <x:c r="F77" s="34" t="n">
        <x:v>1</x:v>
      </x:c>
      <x:c r="G77" s="36" t="n">
        <x:f>IF(AND(D77=0,E77=0),0,MAX(0,E77-D77-F77))</x:f>
        <x:v>9.5</x:v>
      </x:c>
      <x:c r="H77" s="36" t="n">
        <x:f>MAX(0,G77-'پارامترها'!$B$28)</x:f>
        <x:v>1.5</x:v>
      </x:c>
      <x:c r="I77" s="36" t="n">
        <x:f>MAX(0,'پارامترها'!$B$28-G77)</x:f>
        <x:v>0</x:v>
      </x:c>
      <x:c r="J77" s="36" t="str">
        <x:f>IF(OR(D77&lt;0,E77&lt;0,F77&lt;0,F77&gt;E77-D77,D77&gt;24,E77&gt;24,AND(E77&lt;D77,E77&lt;&gt;0)),"بازبینی","تأیید")</x:f>
        <x:v>تأیید</x:v>
      </x:c>
    </x:row>
    <x:row r="78" ht="23" customHeight="1">
      <x:c r="A78" s="38" t="n">
        <x:v>46269</x:v>
      </x:c>
      <x:c r="B78" s="34" t="str">
        <x:v>EMP-016</x:v>
      </x:c>
      <x:c r="C78" s="31" t="str">
        <x:v>همکار فرضی 16</x:v>
      </x:c>
      <x:c r="D78" s="34" t="n">
        <x:v>8</x:v>
      </x:c>
      <x:c r="E78" s="34" t="n">
        <x:v>17</x:v>
      </x:c>
      <x:c r="F78" s="34" t="n">
        <x:v>1</x:v>
      </x:c>
      <x:c r="G78" s="36" t="n">
        <x:f>IF(AND(D78=0,E78=0),0,MAX(0,E78-D78-F78))</x:f>
        <x:v>8</x:v>
      </x:c>
      <x:c r="H78" s="36" t="n">
        <x:f>MAX(0,G78-'پارامترها'!$B$28)</x:f>
        <x:v>0</x:v>
      </x:c>
      <x:c r="I78" s="36" t="n">
        <x:f>MAX(0,'پارامترها'!$B$28-G78)</x:f>
        <x:v>0</x:v>
      </x:c>
      <x:c r="J78" s="36" t="str">
        <x:f>IF(OR(D78&lt;0,E78&lt;0,F78&lt;0,F78&gt;E78-D78,D78&gt;24,E78&gt;24,AND(E78&lt;D78,E78&lt;&gt;0)),"بازبینی","تأیید")</x:f>
        <x:v>تأیید</x:v>
      </x:c>
    </x:row>
    <x:row r="79" ht="23" customHeight="1">
      <x:c r="A79" s="38" t="n">
        <x:v>46269</x:v>
      </x:c>
      <x:c r="B79" s="34" t="str">
        <x:v>EMP-017</x:v>
      </x:c>
      <x:c r="C79" s="31" t="str">
        <x:v>همکار فرضی 17</x:v>
      </x:c>
      <x:c r="D79" s="34" t="n">
        <x:v>9</x:v>
      </x:c>
      <x:c r="E79" s="34" t="n">
        <x:v>18</x:v>
      </x:c>
      <x:c r="F79" s="34" t="n">
        <x:v>1</x:v>
      </x:c>
      <x:c r="G79" s="36" t="n">
        <x:f>IF(AND(D79=0,E79=0),0,MAX(0,E79-D79-F79))</x:f>
        <x:v>8</x:v>
      </x:c>
      <x:c r="H79" s="36" t="n">
        <x:f>MAX(0,G79-'پارامترها'!$B$28)</x:f>
        <x:v>0</x:v>
      </x:c>
      <x:c r="I79" s="36" t="n">
        <x:f>MAX(0,'پارامترها'!$B$28-G79)</x:f>
        <x:v>0</x:v>
      </x:c>
      <x:c r="J79" s="36" t="str">
        <x:f>IF(OR(D79&lt;0,E79&lt;0,F79&lt;0,F79&gt;E79-D79,D79&gt;24,E79&gt;24,AND(E79&lt;D79,E79&lt;&gt;0)),"بازبینی","تأیید")</x:f>
        <x:v>تأیید</x:v>
      </x:c>
    </x:row>
    <x:row r="80" ht="23" customHeight="1">
      <x:c r="A80" s="38" t="n">
        <x:v>46269</x:v>
      </x:c>
      <x:c r="B80" s="34" t="str">
        <x:v>EMP-018</x:v>
      </x:c>
      <x:c r="C80" s="31" t="str">
        <x:v>همکار فرضی 18</x:v>
      </x:c>
      <x:c r="D80" s="34" t="n">
        <x:v>8</x:v>
      </x:c>
      <x:c r="E80" s="34" t="n">
        <x:v>18</x:v>
      </x:c>
      <x:c r="F80" s="34" t="n">
        <x:v>1</x:v>
      </x:c>
      <x:c r="G80" s="36" t="n">
        <x:f>IF(AND(D80=0,E80=0),0,MAX(0,E80-D80-F80))</x:f>
        <x:v>9</x:v>
      </x:c>
      <x:c r="H80" s="36" t="n">
        <x:f>MAX(0,G80-'پارامترها'!$B$28)</x:f>
        <x:v>1</x:v>
      </x:c>
      <x:c r="I80" s="36" t="n">
        <x:f>MAX(0,'پارامترها'!$B$28-G80)</x:f>
        <x:v>0</x:v>
      </x:c>
      <x:c r="J80" s="36" t="str">
        <x:f>IF(OR(D80&lt;0,E80&lt;0,F80&lt;0,F80&gt;E80-D80,D80&gt;24,E80&gt;24,AND(E80&lt;D80,E80&lt;&gt;0)),"بازبینی","تأیید")</x:f>
        <x:v>تأیید</x:v>
      </x:c>
    </x:row>
    <x:row r="81" ht="23" customHeight="1">
      <x:c r="A81" s="38" t="n">
        <x:v>46272</x:v>
      </x:c>
      <x:c r="B81" s="34" t="str">
        <x:v>EMP-001</x:v>
      </x:c>
      <x:c r="C81" s="31" t="str">
        <x:v>همکار فرضی 01</x:v>
      </x:c>
      <x:c r="D81" s="34" t="n">
        <x:v>8.5</x:v>
      </x:c>
      <x:c r="E81" s="34" t="n">
        <x:v>18</x:v>
      </x:c>
      <x:c r="F81" s="34" t="n">
        <x:v>1</x:v>
      </x:c>
      <x:c r="G81" s="36" t="n">
        <x:f>IF(AND(D81=0,E81=0),0,MAX(0,E81-D81-F81))</x:f>
        <x:v>8.5</x:v>
      </x:c>
      <x:c r="H81" s="36" t="n">
        <x:f>MAX(0,G81-'پارامترها'!$B$28)</x:f>
        <x:v>0.5</x:v>
      </x:c>
      <x:c r="I81" s="36" t="n">
        <x:f>MAX(0,'پارامترها'!$B$28-G81)</x:f>
        <x:v>0</x:v>
      </x:c>
      <x:c r="J81" s="36" t="str">
        <x:f>IF(OR(D81&lt;0,E81&lt;0,F81&lt;0,F81&gt;E81-D81,D81&gt;24,E81&gt;24,AND(E81&lt;D81,E81&lt;&gt;0)),"بازبینی","تأیید")</x:f>
        <x:v>تأیید</x:v>
      </x:c>
    </x:row>
    <x:row r="82" ht="23" customHeight="1">
      <x:c r="A82" s="38" t="n">
        <x:v>46272</x:v>
      </x:c>
      <x:c r="B82" s="34" t="str">
        <x:v>EMP-002</x:v>
      </x:c>
      <x:c r="C82" s="31" t="str">
        <x:v>همکار فرضی 02</x:v>
      </x:c>
      <x:c r="D82" s="34" t="n">
        <x:v>8</x:v>
      </x:c>
      <x:c r="E82" s="34" t="n">
        <x:v>16.5</x:v>
      </x:c>
      <x:c r="F82" s="34" t="n">
        <x:v>1</x:v>
      </x:c>
      <x:c r="G82" s="36" t="n">
        <x:f>IF(AND(D82=0,E82=0),0,MAX(0,E82-D82-F82))</x:f>
        <x:v>7.5</x:v>
      </x:c>
      <x:c r="H82" s="36" t="n">
        <x:f>MAX(0,G82-'پارامترها'!$B$28)</x:f>
        <x:v>0</x:v>
      </x:c>
      <x:c r="I82" s="36" t="n">
        <x:f>MAX(0,'پارامترها'!$B$28-G82)</x:f>
        <x:v>0.5</x:v>
      </x:c>
      <x:c r="J82" s="36" t="str">
        <x:f>IF(OR(D82&lt;0,E82&lt;0,F82&lt;0,F82&gt;E82-D82,D82&gt;24,E82&gt;24,AND(E82&lt;D82,E82&lt;&gt;0)),"بازبینی","تأیید")</x:f>
        <x:v>تأیید</x:v>
      </x:c>
    </x:row>
    <x:row r="83" ht="23" customHeight="1">
      <x:c r="A83" s="38" t="n">
        <x:v>46272</x:v>
      </x:c>
      <x:c r="B83" s="34" t="str">
        <x:v>EMP-003</x:v>
      </x:c>
      <x:c r="C83" s="31" t="str">
        <x:v>همکار فرضی 03</x:v>
      </x:c>
      <x:c r="D83" s="34" t="n">
        <x:v>9</x:v>
      </x:c>
      <x:c r="E83" s="34" t="n">
        <x:v>18</x:v>
      </x:c>
      <x:c r="F83" s="34" t="n">
        <x:v>1</x:v>
      </x:c>
      <x:c r="G83" s="36" t="n">
        <x:f>IF(AND(D83=0,E83=0),0,MAX(0,E83-D83-F83))</x:f>
        <x:v>8</x:v>
      </x:c>
      <x:c r="H83" s="36" t="n">
        <x:f>MAX(0,G83-'پارامترها'!$B$28)</x:f>
        <x:v>0</x:v>
      </x:c>
      <x:c r="I83" s="36" t="n">
        <x:f>MAX(0,'پارامترها'!$B$28-G83)</x:f>
        <x:v>0</x:v>
      </x:c>
      <x:c r="J83" s="36" t="str">
        <x:f>IF(OR(D83&lt;0,E83&lt;0,F83&lt;0,F83&gt;E83-D83,D83&gt;24,E83&gt;24,AND(E83&lt;D83,E83&lt;&gt;0)),"بازبینی","تأیید")</x:f>
        <x:v>تأیید</x:v>
      </x:c>
    </x:row>
    <x:row r="84" ht="23" customHeight="1">
      <x:c r="A84" s="38" t="n">
        <x:v>46272</x:v>
      </x:c>
      <x:c r="B84" s="34" t="str">
        <x:v>EMP-004</x:v>
      </x:c>
      <x:c r="C84" s="31" t="str">
        <x:v>همکار فرضی 04</x:v>
      </x:c>
      <x:c r="D84" s="34" t="n">
        <x:v>8.5</x:v>
      </x:c>
      <x:c r="E84" s="34" t="n">
        <x:v>17.5</x:v>
      </x:c>
      <x:c r="F84" s="34" t="n">
        <x:v>1</x:v>
      </x:c>
      <x:c r="G84" s="36" t="n">
        <x:f>IF(AND(D84=0,E84=0),0,MAX(0,E84-D84-F84))</x:f>
        <x:v>8</x:v>
      </x:c>
      <x:c r="H84" s="36" t="n">
        <x:f>MAX(0,G84-'پارامترها'!$B$28)</x:f>
        <x:v>0</x:v>
      </x:c>
      <x:c r="I84" s="36" t="n">
        <x:f>MAX(0,'پارامترها'!$B$28-G84)</x:f>
        <x:v>0</x:v>
      </x:c>
      <x:c r="J84" s="36" t="str">
        <x:f>IF(OR(D84&lt;0,E84&lt;0,F84&lt;0,F84&gt;E84-D84,D84&gt;24,E84&gt;24,AND(E84&lt;D84,E84&lt;&gt;0)),"بازبینی","تأیید")</x:f>
        <x:v>تأیید</x:v>
      </x:c>
    </x:row>
    <x:row r="85" ht="23" customHeight="1">
      <x:c r="A85" s="38" t="n">
        <x:v>46272</x:v>
      </x:c>
      <x:c r="B85" s="34" t="str">
        <x:v>EMP-005</x:v>
      </x:c>
      <x:c r="C85" s="31" t="str">
        <x:v>همکار فرضی 05</x:v>
      </x:c>
      <x:c r="D85" s="34" t="n">
        <x:v>8</x:v>
      </x:c>
      <x:c r="E85" s="34" t="n">
        <x:v>18</x:v>
      </x:c>
      <x:c r="F85" s="34" t="n">
        <x:v>1</x:v>
      </x:c>
      <x:c r="G85" s="36" t="n">
        <x:f>IF(AND(D85=0,E85=0),0,MAX(0,E85-D85-F85))</x:f>
        <x:v>9</x:v>
      </x:c>
      <x:c r="H85" s="36" t="n">
        <x:f>MAX(0,G85-'پارامترها'!$B$28)</x:f>
        <x:v>1</x:v>
      </x:c>
      <x:c r="I85" s="36" t="n">
        <x:f>MAX(0,'پارامترها'!$B$28-G85)</x:f>
        <x:v>0</x:v>
      </x:c>
      <x:c r="J85" s="36" t="str">
        <x:f>IF(OR(D85&lt;0,E85&lt;0,F85&lt;0,F85&gt;E85-D85,D85&gt;24,E85&gt;24,AND(E85&lt;D85,E85&lt;&gt;0)),"بازبینی","تأیید")</x:f>
        <x:v>تأیید</x:v>
      </x:c>
    </x:row>
    <x:row r="86" ht="23" customHeight="1">
      <x:c r="A86" s="38" t="n">
        <x:v>46272</x:v>
      </x:c>
      <x:c r="B86" s="34" t="str">
        <x:v>EMP-006</x:v>
      </x:c>
      <x:c r="C86" s="31" t="str">
        <x:v>همکار فرضی 06</x:v>
      </x:c>
      <x:c r="D86" s="34" t="n">
        <x:v>8</x:v>
      </x:c>
      <x:c r="E86" s="34" t="n">
        <x:v>17</x:v>
      </x:c>
      <x:c r="F86" s="34" t="n">
        <x:v>1</x:v>
      </x:c>
      <x:c r="G86" s="36" t="n">
        <x:f>IF(AND(D86=0,E86=0),0,MAX(0,E86-D86-F86))</x:f>
        <x:v>8</x:v>
      </x:c>
      <x:c r="H86" s="36" t="n">
        <x:f>MAX(0,G86-'پارامترها'!$B$28)</x:f>
        <x:v>0</x:v>
      </x:c>
      <x:c r="I86" s="36" t="n">
        <x:f>MAX(0,'پارامترها'!$B$28-G86)</x:f>
        <x:v>0</x:v>
      </x:c>
      <x:c r="J86" s="36" t="str">
        <x:f>IF(OR(D86&lt;0,E86&lt;0,F86&lt;0,F86&gt;E86-D86,D86&gt;24,E86&gt;24,AND(E86&lt;D86,E86&lt;&gt;0)),"بازبینی","تأیید")</x:f>
        <x:v>تأیید</x:v>
      </x:c>
    </x:row>
    <x:row r="87" ht="23" customHeight="1">
      <x:c r="A87" s="38" t="n">
        <x:v>46272</x:v>
      </x:c>
      <x:c r="B87" s="34" t="str">
        <x:v>EMP-007</x:v>
      </x:c>
      <x:c r="C87" s="31" t="str">
        <x:v>همکار فرضی 07</x:v>
      </x:c>
      <x:c r="D87" s="34" t="n">
        <x:v>8</x:v>
      </x:c>
      <x:c r="E87" s="34" t="n">
        <x:v>18</x:v>
      </x:c>
      <x:c r="F87" s="34" t="n">
        <x:v>1</x:v>
      </x:c>
      <x:c r="G87" s="36" t="n">
        <x:f>IF(AND(D87=0,E87=0),0,MAX(0,E87-D87-F87))</x:f>
        <x:v>9</x:v>
      </x:c>
      <x:c r="H87" s="36" t="n">
        <x:f>MAX(0,G87-'پارامترها'!$B$28)</x:f>
        <x:v>1</x:v>
      </x:c>
      <x:c r="I87" s="36" t="n">
        <x:f>MAX(0,'پارامترها'!$B$28-G87)</x:f>
        <x:v>0</x:v>
      </x:c>
      <x:c r="J87" s="36" t="str">
        <x:f>IF(OR(D87&lt;0,E87&lt;0,F87&lt;0,F87&gt;E87-D87,D87&gt;24,E87&gt;24,AND(E87&lt;D87,E87&lt;&gt;0)),"بازبینی","تأیید")</x:f>
        <x:v>تأیید</x:v>
      </x:c>
    </x:row>
    <x:row r="88" ht="23" customHeight="1">
      <x:c r="A88" s="38" t="n">
        <x:v>46272</x:v>
      </x:c>
      <x:c r="B88" s="34" t="str">
        <x:v>EMP-008</x:v>
      </x:c>
      <x:c r="C88" s="31" t="str">
        <x:v>همکار فرضی 08</x:v>
      </x:c>
      <x:c r="D88" s="34" t="n">
        <x:v>7.5</x:v>
      </x:c>
      <x:c r="E88" s="34" t="n">
        <x:v>18</x:v>
      </x:c>
      <x:c r="F88" s="34" t="n">
        <x:v>1</x:v>
      </x:c>
      <x:c r="G88" s="36" t="n">
        <x:f>IF(AND(D88=0,E88=0),0,MAX(0,E88-D88-F88))</x:f>
        <x:v>9.5</x:v>
      </x:c>
      <x:c r="H88" s="36" t="n">
        <x:f>MAX(0,G88-'پارامترها'!$B$28)</x:f>
        <x:v>1.5</x:v>
      </x:c>
      <x:c r="I88" s="36" t="n">
        <x:f>MAX(0,'پارامترها'!$B$28-G88)</x:f>
        <x:v>0</x:v>
      </x:c>
      <x:c r="J88" s="36" t="str">
        <x:f>IF(OR(D88&lt;0,E88&lt;0,F88&lt;0,F88&gt;E88-D88,D88&gt;24,E88&gt;24,AND(E88&lt;D88,E88&lt;&gt;0)),"بازبینی","تأیید")</x:f>
        <x:v>تأیید</x:v>
      </x:c>
    </x:row>
    <x:row r="89" ht="23" customHeight="1">
      <x:c r="A89" s="38" t="n">
        <x:v>46272</x:v>
      </x:c>
      <x:c r="B89" s="34" t="str">
        <x:v>EMP-009</x:v>
      </x:c>
      <x:c r="C89" s="31" t="str">
        <x:v>همکار فرضی 09</x:v>
      </x:c>
      <x:c r="D89" s="34" t="n">
        <x:v>8.25</x:v>
      </x:c>
      <x:c r="E89" s="34" t="n">
        <x:v>16.5</x:v>
      </x:c>
      <x:c r="F89" s="34" t="n">
        <x:v>1</x:v>
      </x:c>
      <x:c r="G89" s="36" t="n">
        <x:f>IF(AND(D89=0,E89=0),0,MAX(0,E89-D89-F89))</x:f>
        <x:v>7.25</x:v>
      </x:c>
      <x:c r="H89" s="36" t="n">
        <x:f>MAX(0,G89-'پارامترها'!$B$28)</x:f>
        <x:v>0</x:v>
      </x:c>
      <x:c r="I89" s="36" t="n">
        <x:f>MAX(0,'پارامترها'!$B$28-G89)</x:f>
        <x:v>0.75</x:v>
      </x:c>
      <x:c r="J89" s="36" t="str">
        <x:f>IF(OR(D89&lt;0,E89&lt;0,F89&lt;0,F89&gt;E89-D89,D89&gt;24,E89&gt;24,AND(E89&lt;D89,E89&lt;&gt;0)),"بازبینی","تأیید")</x:f>
        <x:v>تأیید</x:v>
      </x:c>
    </x:row>
    <x:row r="90" ht="23" customHeight="1">
      <x:c r="A90" s="38" t="n">
        <x:v>46272</x:v>
      </x:c>
      <x:c r="B90" s="34" t="str">
        <x:v>EMP-010</x:v>
      </x:c>
      <x:c r="C90" s="31" t="str">
        <x:v>همکار فرضی 10</x:v>
      </x:c>
      <x:c r="D90" s="34" t="n">
        <x:v>7.5</x:v>
      </x:c>
      <x:c r="E90" s="34" t="n">
        <x:v>17</x:v>
      </x:c>
      <x:c r="F90" s="34" t="n">
        <x:v>1</x:v>
      </x:c>
      <x:c r="G90" s="36" t="n">
        <x:f>IF(AND(D90=0,E90=0),0,MAX(0,E90-D90-F90))</x:f>
        <x:v>8.5</x:v>
      </x:c>
      <x:c r="H90" s="36" t="n">
        <x:f>MAX(0,G90-'پارامترها'!$B$28)</x:f>
        <x:v>0.5</x:v>
      </x:c>
      <x:c r="I90" s="36" t="n">
        <x:f>MAX(0,'پارامترها'!$B$28-G90)</x:f>
        <x:v>0</x:v>
      </x:c>
      <x:c r="J90" s="36" t="str">
        <x:f>IF(OR(D90&lt;0,E90&lt;0,F90&lt;0,F90&gt;E90-D90,D90&gt;24,E90&gt;24,AND(E90&lt;D90,E90&lt;&gt;0)),"بازبینی","تأیید")</x:f>
        <x:v>تأیید</x:v>
      </x:c>
    </x:row>
    <x:row r="91" ht="23" customHeight="1">
      <x:c r="A91" s="38" t="n">
        <x:v>46272</x:v>
      </x:c>
      <x:c r="B91" s="34" t="str">
        <x:v>EMP-011</x:v>
      </x:c>
      <x:c r="C91" s="31" t="str">
        <x:v>همکار فرضی 11</x:v>
      </x:c>
      <x:c r="D91" s="34" t="n">
        <x:v>8</x:v>
      </x:c>
      <x:c r="E91" s="34" t="n">
        <x:v>17</x:v>
      </x:c>
      <x:c r="F91" s="34" t="n">
        <x:v>1</x:v>
      </x:c>
      <x:c r="G91" s="36" t="n">
        <x:f>IF(AND(D91=0,E91=0),0,MAX(0,E91-D91-F91))</x:f>
        <x:v>8</x:v>
      </x:c>
      <x:c r="H91" s="36" t="n">
        <x:f>MAX(0,G91-'پارامترها'!$B$28)</x:f>
        <x:v>0</x:v>
      </x:c>
      <x:c r="I91" s="36" t="n">
        <x:f>MAX(0,'پارامترها'!$B$28-G91)</x:f>
        <x:v>0</x:v>
      </x:c>
      <x:c r="J91" s="36" t="str">
        <x:f>IF(OR(D91&lt;0,E91&lt;0,F91&lt;0,F91&gt;E91-D91,D91&gt;24,E91&gt;24,AND(E91&lt;D91,E91&lt;&gt;0)),"بازبینی","تأیید")</x:f>
        <x:v>تأیید</x:v>
      </x:c>
    </x:row>
    <x:row r="92" ht="23" customHeight="1">
      <x:c r="A92" s="38" t="n">
        <x:v>46272</x:v>
      </x:c>
      <x:c r="B92" s="34" t="str">
        <x:v>EMP-012</x:v>
      </x:c>
      <x:c r="C92" s="31" t="str">
        <x:v>همکار فرضی 12</x:v>
      </x:c>
      <x:c r="D92" s="34" t="n">
        <x:v>7.5</x:v>
      </x:c>
      <x:c r="E92" s="34" t="n">
        <x:v>16.5</x:v>
      </x:c>
      <x:c r="F92" s="34" t="n">
        <x:v>1</x:v>
      </x:c>
      <x:c r="G92" s="36" t="n">
        <x:f>IF(AND(D92=0,E92=0),0,MAX(0,E92-D92-F92))</x:f>
        <x:v>8</x:v>
      </x:c>
      <x:c r="H92" s="36" t="n">
        <x:f>MAX(0,G92-'پارامترها'!$B$28)</x:f>
        <x:v>0</x:v>
      </x:c>
      <x:c r="I92" s="36" t="n">
        <x:f>MAX(0,'پارامترها'!$B$28-G92)</x:f>
        <x:v>0</x:v>
      </x:c>
      <x:c r="J92" s="36" t="str">
        <x:f>IF(OR(D92&lt;0,E92&lt;0,F92&lt;0,F92&gt;E92-D92,D92&gt;24,E92&gt;24,AND(E92&lt;D92,E92&lt;&gt;0)),"بازبینی","تأیید")</x:f>
        <x:v>تأیید</x:v>
      </x:c>
    </x:row>
    <x:row r="93" ht="23" customHeight="1">
      <x:c r="A93" s="38" t="n">
        <x:v>46272</x:v>
      </x:c>
      <x:c r="B93" s="34" t="str">
        <x:v>EMP-013</x:v>
      </x:c>
      <x:c r="C93" s="31" t="str">
        <x:v>همکار فرضی 13</x:v>
      </x:c>
      <x:c r="D93" s="34" t="n">
        <x:v>7.5</x:v>
      </x:c>
      <x:c r="E93" s="34" t="n">
        <x:v>18</x:v>
      </x:c>
      <x:c r="F93" s="34" t="n">
        <x:v>1</x:v>
      </x:c>
      <x:c r="G93" s="36" t="n">
        <x:f>IF(AND(D93=0,E93=0),0,MAX(0,E93-D93-F93))</x:f>
        <x:v>9.5</x:v>
      </x:c>
      <x:c r="H93" s="36" t="n">
        <x:f>MAX(0,G93-'پارامترها'!$B$28)</x:f>
        <x:v>1.5</x:v>
      </x:c>
      <x:c r="I93" s="36" t="n">
        <x:f>MAX(0,'پارامترها'!$B$28-G93)</x:f>
        <x:v>0</x:v>
      </x:c>
      <x:c r="J93" s="36" t="str">
        <x:f>IF(OR(D93&lt;0,E93&lt;0,F93&lt;0,F93&gt;E93-D93,D93&gt;24,E93&gt;24,AND(E93&lt;D93,E93&lt;&gt;0)),"بازبینی","تأیید")</x:f>
        <x:v>تأیید</x:v>
      </x:c>
    </x:row>
    <x:row r="94" ht="23" customHeight="1">
      <x:c r="A94" s="38" t="n">
        <x:v>46272</x:v>
      </x:c>
      <x:c r="B94" s="34" t="str">
        <x:v>EMP-014</x:v>
      </x:c>
      <x:c r="C94" s="31" t="str">
        <x:v>همکار فرضی 14</x:v>
      </x:c>
      <x:c r="D94" s="34" t="n">
        <x:v>9</x:v>
      </x:c>
      <x:c r="E94" s="34" t="n">
        <x:v>18</x:v>
      </x:c>
      <x:c r="F94" s="34" t="n">
        <x:v>1</x:v>
      </x:c>
      <x:c r="G94" s="36" t="n">
        <x:f>IF(AND(D94=0,E94=0),0,MAX(0,E94-D94-F94))</x:f>
        <x:v>8</x:v>
      </x:c>
      <x:c r="H94" s="36" t="n">
        <x:f>MAX(0,G94-'پارامترها'!$B$28)</x:f>
        <x:v>0</x:v>
      </x:c>
      <x:c r="I94" s="36" t="n">
        <x:f>MAX(0,'پارامترها'!$B$28-G94)</x:f>
        <x:v>0</x:v>
      </x:c>
      <x:c r="J94" s="36" t="str">
        <x:f>IF(OR(D94&lt;0,E94&lt;0,F94&lt;0,F94&gt;E94-D94,D94&gt;24,E94&gt;24,AND(E94&lt;D94,E94&lt;&gt;0)),"بازبینی","تأیید")</x:f>
        <x:v>تأیید</x:v>
      </x:c>
    </x:row>
    <x:row r="95" ht="23" customHeight="1">
      <x:c r="A95" s="38" t="n">
        <x:v>46272</x:v>
      </x:c>
      <x:c r="B95" s="34" t="str">
        <x:v>EMP-015</x:v>
      </x:c>
      <x:c r="C95" s="31" t="str">
        <x:v>همکار فرضی 15</x:v>
      </x:c>
      <x:c r="D95" s="34" t="n">
        <x:v>0</x:v>
      </x:c>
      <x:c r="E95" s="34" t="n">
        <x:v>0</x:v>
      </x:c>
      <x:c r="F95" s="34" t="n">
        <x:v>0</x:v>
      </x:c>
      <x:c r="G95" s="36" t="n">
        <x:f>IF(AND(D95=0,E95=0),0,MAX(0,E95-D95-F95))</x:f>
        <x:v>0</x:v>
      </x:c>
      <x:c r="H95" s="36" t="n">
        <x:f>MAX(0,G95-'پارامترها'!$B$28)</x:f>
        <x:v>0</x:v>
      </x:c>
      <x:c r="I95" s="36" t="n">
        <x:f>MAX(0,'پارامترها'!$B$28-G95)</x:f>
        <x:v>8</x:v>
      </x:c>
      <x:c r="J95" s="36" t="str">
        <x:f>IF(OR(D95&lt;0,E95&lt;0,F95&lt;0,F95&gt;E95-D95,D95&gt;24,E95&gt;24,AND(E95&lt;D95,E95&lt;&gt;0)),"بازبینی","تأیید")</x:f>
        <x:v>تأیید</x:v>
      </x:c>
    </x:row>
    <x:row r="96" ht="23" customHeight="1">
      <x:c r="A96" s="38" t="n">
        <x:v>46272</x:v>
      </x:c>
      <x:c r="B96" s="34" t="str">
        <x:v>EMP-016</x:v>
      </x:c>
      <x:c r="C96" s="31" t="str">
        <x:v>همکار فرضی 16</x:v>
      </x:c>
      <x:c r="D96" s="34" t="n">
        <x:v>7.5</x:v>
      </x:c>
      <x:c r="E96" s="34" t="n">
        <x:v>16.5</x:v>
      </x:c>
      <x:c r="F96" s="34" t="n">
        <x:v>1</x:v>
      </x:c>
      <x:c r="G96" s="36" t="n">
        <x:f>IF(AND(D96=0,E96=0),0,MAX(0,E96-D96-F96))</x:f>
        <x:v>8</x:v>
      </x:c>
      <x:c r="H96" s="36" t="n">
        <x:f>MAX(0,G96-'پارامترها'!$B$28)</x:f>
        <x:v>0</x:v>
      </x:c>
      <x:c r="I96" s="36" t="n">
        <x:f>MAX(0,'پارامترها'!$B$28-G96)</x:f>
        <x:v>0</x:v>
      </x:c>
      <x:c r="J96" s="36" t="str">
        <x:f>IF(OR(D96&lt;0,E96&lt;0,F96&lt;0,F96&gt;E96-D96,D96&gt;24,E96&gt;24,AND(E96&lt;D96,E96&lt;&gt;0)),"بازبینی","تأیید")</x:f>
        <x:v>تأیید</x:v>
      </x:c>
    </x:row>
    <x:row r="97" ht="23" customHeight="1">
      <x:c r="A97" s="38" t="n">
        <x:v>46272</x:v>
      </x:c>
      <x:c r="B97" s="34" t="str">
        <x:v>EMP-017</x:v>
      </x:c>
      <x:c r="C97" s="31" t="str">
        <x:v>همکار فرضی 17</x:v>
      </x:c>
      <x:c r="D97" s="34" t="n">
        <x:v>8.25</x:v>
      </x:c>
      <x:c r="E97" s="34" t="n">
        <x:v>16.5</x:v>
      </x:c>
      <x:c r="F97" s="34" t="n">
        <x:v>1</x:v>
      </x:c>
      <x:c r="G97" s="36" t="n">
        <x:f>IF(AND(D97=0,E97=0),0,MAX(0,E97-D97-F97))</x:f>
        <x:v>7.25</x:v>
      </x:c>
      <x:c r="H97" s="36" t="n">
        <x:f>MAX(0,G97-'پارامترها'!$B$28)</x:f>
        <x:v>0</x:v>
      </x:c>
      <x:c r="I97" s="36" t="n">
        <x:f>MAX(0,'پارامترها'!$B$28-G97)</x:f>
        <x:v>0.75</x:v>
      </x:c>
      <x:c r="J97" s="36" t="str">
        <x:f>IF(OR(D97&lt;0,E97&lt;0,F97&lt;0,F97&gt;E97-D97,D97&gt;24,E97&gt;24,AND(E97&lt;D97,E97&lt;&gt;0)),"بازبینی","تأیید")</x:f>
        <x:v>تأیید</x:v>
      </x:c>
    </x:row>
    <x:row r="98" ht="23" customHeight="1">
      <x:c r="A98" s="38" t="n">
        <x:v>46272</x:v>
      </x:c>
      <x:c r="B98" s="34" t="str">
        <x:v>EMP-018</x:v>
      </x:c>
      <x:c r="C98" s="31" t="str">
        <x:v>همکار فرضی 18</x:v>
      </x:c>
      <x:c r="D98" s="34" t="n">
        <x:v>8.5</x:v>
      </x:c>
      <x:c r="E98" s="34" t="n">
        <x:v>19</x:v>
      </x:c>
      <x:c r="F98" s="34" t="n">
        <x:v>1</x:v>
      </x:c>
      <x:c r="G98" s="36" t="n">
        <x:f>IF(AND(D98=0,E98=0),0,MAX(0,E98-D98-F98))</x:f>
        <x:v>9.5</x:v>
      </x:c>
      <x:c r="H98" s="36" t="n">
        <x:f>MAX(0,G98-'پارامترها'!$B$28)</x:f>
        <x:v>1.5</x:v>
      </x:c>
      <x:c r="I98" s="36" t="n">
        <x:f>MAX(0,'پارامترها'!$B$28-G98)</x:f>
        <x:v>0</x:v>
      </x:c>
      <x:c r="J98" s="36" t="str">
        <x:f>IF(OR(D98&lt;0,E98&lt;0,F98&lt;0,F98&gt;E98-D98,D98&gt;24,E98&gt;24,AND(E98&lt;D98,E98&lt;&gt;0)),"بازبینی","تأیید")</x:f>
        <x:v>تأیید</x:v>
      </x:c>
    </x:row>
    <x:row r="99" ht="23" customHeight="1">
      <x:c r="A99" s="38" t="n">
        <x:v>46273</x:v>
      </x:c>
      <x:c r="B99" s="34" t="str">
        <x:v>EMP-001</x:v>
      </x:c>
      <x:c r="C99" s="31" t="str">
        <x:v>همکار فرضی 01</x:v>
      </x:c>
      <x:c r="D99" s="34" t="n">
        <x:v>8</x:v>
      </x:c>
      <x:c r="E99" s="34" t="n">
        <x:v>17.5</x:v>
      </x:c>
      <x:c r="F99" s="34" t="n">
        <x:v>1</x:v>
      </x:c>
      <x:c r="G99" s="36" t="n">
        <x:f>IF(AND(D99=0,E99=0),0,MAX(0,E99-D99-F99))</x:f>
        <x:v>8.5</x:v>
      </x:c>
      <x:c r="H99" s="36" t="n">
        <x:f>MAX(0,G99-'پارامترها'!$B$28)</x:f>
        <x:v>0.5</x:v>
      </x:c>
      <x:c r="I99" s="36" t="n">
        <x:f>MAX(0,'پارامترها'!$B$28-G99)</x:f>
        <x:v>0</x:v>
      </x:c>
      <x:c r="J99" s="36" t="str">
        <x:f>IF(OR(D99&lt;0,E99&lt;0,F99&lt;0,F99&gt;E99-D99,D99&gt;24,E99&gt;24,AND(E99&lt;D99,E99&lt;&gt;0)),"بازبینی","تأیید")</x:f>
        <x:v>تأیید</x:v>
      </x:c>
    </x:row>
    <x:row r="100" ht="23" customHeight="1">
      <x:c r="A100" s="38" t="n">
        <x:v>46273</x:v>
      </x:c>
      <x:c r="B100" s="34" t="str">
        <x:v>EMP-002</x:v>
      </x:c>
      <x:c r="C100" s="31" t="str">
        <x:v>همکار فرضی 02</x:v>
      </x:c>
      <x:c r="D100" s="34" t="n">
        <x:v>0</x:v>
      </x:c>
      <x:c r="E100" s="34" t="n">
        <x:v>0</x:v>
      </x:c>
      <x:c r="F100" s="34" t="n">
        <x:v>0</x:v>
      </x:c>
      <x:c r="G100" s="36" t="n">
        <x:f>IF(AND(D100=0,E100=0),0,MAX(0,E100-D100-F100))</x:f>
        <x:v>0</x:v>
      </x:c>
      <x:c r="H100" s="36" t="n">
        <x:f>MAX(0,G100-'پارامترها'!$B$28)</x:f>
        <x:v>0</x:v>
      </x:c>
      <x:c r="I100" s="36" t="n">
        <x:f>MAX(0,'پارامترها'!$B$28-G100)</x:f>
        <x:v>8</x:v>
      </x:c>
      <x:c r="J100" s="36" t="str">
        <x:f>IF(OR(D100&lt;0,E100&lt;0,F100&lt;0,F100&gt;E100-D100,D100&gt;24,E100&gt;24,AND(E100&lt;D100,E100&lt;&gt;0)),"بازبینی","تأیید")</x:f>
        <x:v>تأیید</x:v>
      </x:c>
    </x:row>
    <x:row r="101" ht="23" customHeight="1">
      <x:c r="A101" s="38" t="n">
        <x:v>46273</x:v>
      </x:c>
      <x:c r="B101" s="34" t="str">
        <x:v>EMP-003</x:v>
      </x:c>
      <x:c r="C101" s="31" t="str">
        <x:v>همکار فرضی 03</x:v>
      </x:c>
      <x:c r="D101" s="34" t="n">
        <x:v>8</x:v>
      </x:c>
      <x:c r="E101" s="34" t="n">
        <x:v>18</x:v>
      </x:c>
      <x:c r="F101" s="34" t="n">
        <x:v>1</x:v>
      </x:c>
      <x:c r="G101" s="36" t="n">
        <x:f>IF(AND(D101=0,E101=0),0,MAX(0,E101-D101-F101))</x:f>
        <x:v>9</x:v>
      </x:c>
      <x:c r="H101" s="36" t="n">
        <x:f>MAX(0,G101-'پارامترها'!$B$28)</x:f>
        <x:v>1</x:v>
      </x:c>
      <x:c r="I101" s="36" t="n">
        <x:f>MAX(0,'پارامترها'!$B$28-G101)</x:f>
        <x:v>0</x:v>
      </x:c>
      <x:c r="J101" s="36" t="str">
        <x:f>IF(OR(D101&lt;0,E101&lt;0,F101&lt;0,F101&gt;E101-D101,D101&gt;24,E101&gt;24,AND(E101&lt;D101,E101&lt;&gt;0)),"بازبینی","تأیید")</x:f>
        <x:v>تأیید</x:v>
      </x:c>
    </x:row>
    <x:row r="102" ht="23" customHeight="1">
      <x:c r="A102" s="38" t="n">
        <x:v>46273</x:v>
      </x:c>
      <x:c r="B102" s="34" t="str">
        <x:v>EMP-004</x:v>
      </x:c>
      <x:c r="C102" s="31" t="str">
        <x:v>همکار فرضی 04</x:v>
      </x:c>
      <x:c r="D102" s="34" t="n">
        <x:v>8.5</x:v>
      </x:c>
      <x:c r="E102" s="34" t="n">
        <x:v>19</x:v>
      </x:c>
      <x:c r="F102" s="34" t="n">
        <x:v>1</x:v>
      </x:c>
      <x:c r="G102" s="36" t="n">
        <x:f>IF(AND(D102=0,E102=0),0,MAX(0,E102-D102-F102))</x:f>
        <x:v>9.5</x:v>
      </x:c>
      <x:c r="H102" s="36" t="n">
        <x:f>MAX(0,G102-'پارامترها'!$B$28)</x:f>
        <x:v>1.5</x:v>
      </x:c>
      <x:c r="I102" s="36" t="n">
        <x:f>MAX(0,'پارامترها'!$B$28-G102)</x:f>
        <x:v>0</x:v>
      </x:c>
      <x:c r="J102" s="36" t="str">
        <x:f>IF(OR(D102&lt;0,E102&lt;0,F102&lt;0,F102&gt;E102-D102,D102&gt;24,E102&gt;24,AND(E102&lt;D102,E102&lt;&gt;0)),"بازبینی","تأیید")</x:f>
        <x:v>تأیید</x:v>
      </x:c>
    </x:row>
    <x:row r="103" ht="23" customHeight="1">
      <x:c r="A103" s="38" t="n">
        <x:v>46273</x:v>
      </x:c>
      <x:c r="B103" s="34" t="str">
        <x:v>EMP-005</x:v>
      </x:c>
      <x:c r="C103" s="31" t="str">
        <x:v>همکار فرضی 05</x:v>
      </x:c>
      <x:c r="D103" s="34" t="n">
        <x:v>9</x:v>
      </x:c>
      <x:c r="E103" s="34" t="n">
        <x:v>19</x:v>
      </x:c>
      <x:c r="F103" s="34" t="n">
        <x:v>1</x:v>
      </x:c>
      <x:c r="G103" s="36" t="n">
        <x:f>IF(AND(D103=0,E103=0),0,MAX(0,E103-D103-F103))</x:f>
        <x:v>9</x:v>
      </x:c>
      <x:c r="H103" s="36" t="n">
        <x:f>MAX(0,G103-'پارامترها'!$B$28)</x:f>
        <x:v>1</x:v>
      </x:c>
      <x:c r="I103" s="36" t="n">
        <x:f>MAX(0,'پارامترها'!$B$28-G103)</x:f>
        <x:v>0</x:v>
      </x:c>
      <x:c r="J103" s="36" t="str">
        <x:f>IF(OR(D103&lt;0,E103&lt;0,F103&lt;0,F103&gt;E103-D103,D103&gt;24,E103&gt;24,AND(E103&lt;D103,E103&lt;&gt;0)),"بازبینی","تأیید")</x:f>
        <x:v>تأیید</x:v>
      </x:c>
    </x:row>
    <x:row r="104" ht="23" customHeight="1">
      <x:c r="A104" s="38" t="n">
        <x:v>46273</x:v>
      </x:c>
      <x:c r="B104" s="34" t="str">
        <x:v>EMP-006</x:v>
      </x:c>
      <x:c r="C104" s="31" t="str">
        <x:v>همکار فرضی 06</x:v>
      </x:c>
      <x:c r="D104" s="34" t="n">
        <x:v>8.5</x:v>
      </x:c>
      <x:c r="E104" s="34" t="n">
        <x:v>17</x:v>
      </x:c>
      <x:c r="F104" s="34" t="n">
        <x:v>1</x:v>
      </x:c>
      <x:c r="G104" s="36" t="n">
        <x:f>IF(AND(D104=0,E104=0),0,MAX(0,E104-D104-F104))</x:f>
        <x:v>7.5</x:v>
      </x:c>
      <x:c r="H104" s="36" t="n">
        <x:f>MAX(0,G104-'پارامترها'!$B$28)</x:f>
        <x:v>0</x:v>
      </x:c>
      <x:c r="I104" s="36" t="n">
        <x:f>MAX(0,'پارامترها'!$B$28-G104)</x:f>
        <x:v>0.5</x:v>
      </x:c>
      <x:c r="J104" s="36" t="str">
        <x:f>IF(OR(D104&lt;0,E104&lt;0,F104&lt;0,F104&gt;E104-D104,D104&gt;24,E104&gt;24,AND(E104&lt;D104,E104&lt;&gt;0)),"بازبینی","تأیید")</x:f>
        <x:v>تأیید</x:v>
      </x:c>
    </x:row>
    <x:row r="105" ht="23" customHeight="1">
      <x:c r="A105" s="38" t="n">
        <x:v>46273</x:v>
      </x:c>
      <x:c r="B105" s="34" t="str">
        <x:v>EMP-007</x:v>
      </x:c>
      <x:c r="C105" s="31" t="str">
        <x:v>همکار فرضی 07</x:v>
      </x:c>
      <x:c r="D105" s="34" t="n">
        <x:v>9</x:v>
      </x:c>
      <x:c r="E105" s="34" t="n">
        <x:v>19</x:v>
      </x:c>
      <x:c r="F105" s="34" t="n">
        <x:v>1</x:v>
      </x:c>
      <x:c r="G105" s="36" t="n">
        <x:f>IF(AND(D105=0,E105=0),0,MAX(0,E105-D105-F105))</x:f>
        <x:v>9</x:v>
      </x:c>
      <x:c r="H105" s="36" t="n">
        <x:f>MAX(0,G105-'پارامترها'!$B$28)</x:f>
        <x:v>1</x:v>
      </x:c>
      <x:c r="I105" s="36" t="n">
        <x:f>MAX(0,'پارامترها'!$B$28-G105)</x:f>
        <x:v>0</x:v>
      </x:c>
      <x:c r="J105" s="36" t="str">
        <x:f>IF(OR(D105&lt;0,E105&lt;0,F105&lt;0,F105&gt;E105-D105,D105&gt;24,E105&gt;24,AND(E105&lt;D105,E105&lt;&gt;0)),"بازبینی","تأیید")</x:f>
        <x:v>تأیید</x:v>
      </x:c>
    </x:row>
    <x:row r="106" ht="23" customHeight="1">
      <x:c r="A106" s="38" t="n">
        <x:v>46273</x:v>
      </x:c>
      <x:c r="B106" s="34" t="str">
        <x:v>EMP-008</x:v>
      </x:c>
      <x:c r="C106" s="31" t="str">
        <x:v>همکار فرضی 08</x:v>
      </x:c>
      <x:c r="D106" s="34" t="n">
        <x:v>7.5</x:v>
      </x:c>
      <x:c r="E106" s="34" t="n">
        <x:v>16.5</x:v>
      </x:c>
      <x:c r="F106" s="34" t="n">
        <x:v>1</x:v>
      </x:c>
      <x:c r="G106" s="36" t="n">
        <x:f>IF(AND(D106=0,E106=0),0,MAX(0,E106-D106-F106))</x:f>
        <x:v>8</x:v>
      </x:c>
      <x:c r="H106" s="36" t="n">
        <x:f>MAX(0,G106-'پارامترها'!$B$28)</x:f>
        <x:v>0</x:v>
      </x:c>
      <x:c r="I106" s="36" t="n">
        <x:f>MAX(0,'پارامترها'!$B$28-G106)</x:f>
        <x:v>0</x:v>
      </x:c>
      <x:c r="J106" s="36" t="str">
        <x:f>IF(OR(D106&lt;0,E106&lt;0,F106&lt;0,F106&gt;E106-D106,D106&gt;24,E106&gt;24,AND(E106&lt;D106,E106&lt;&gt;0)),"بازبینی","تأیید")</x:f>
        <x:v>تأیید</x:v>
      </x:c>
    </x:row>
    <x:row r="107" ht="23" customHeight="1">
      <x:c r="A107" s="38" t="n">
        <x:v>46273</x:v>
      </x:c>
      <x:c r="B107" s="34" t="str">
        <x:v>EMP-009</x:v>
      </x:c>
      <x:c r="C107" s="31" t="str">
        <x:v>همکار فرضی 09</x:v>
      </x:c>
      <x:c r="D107" s="34" t="n">
        <x:v>8</x:v>
      </x:c>
      <x:c r="E107" s="34" t="n">
        <x:v>17</x:v>
      </x:c>
      <x:c r="F107" s="34" t="n">
        <x:v>1</x:v>
      </x:c>
      <x:c r="G107" s="36" t="n">
        <x:f>IF(AND(D107=0,E107=0),0,MAX(0,E107-D107-F107))</x:f>
        <x:v>8</x:v>
      </x:c>
      <x:c r="H107" s="36" t="n">
        <x:f>MAX(0,G107-'پارامترها'!$B$28)</x:f>
        <x:v>0</x:v>
      </x:c>
      <x:c r="I107" s="36" t="n">
        <x:f>MAX(0,'پارامترها'!$B$28-G107)</x:f>
        <x:v>0</x:v>
      </x:c>
      <x:c r="J107" s="36" t="str">
        <x:f>IF(OR(D107&lt;0,E107&lt;0,F107&lt;0,F107&gt;E107-D107,D107&gt;24,E107&gt;24,AND(E107&lt;D107,E107&lt;&gt;0)),"بازبینی","تأیید")</x:f>
        <x:v>تأیید</x:v>
      </x:c>
    </x:row>
    <x:row r="108" ht="23" customHeight="1">
      <x:c r="A108" s="38" t="n">
        <x:v>46273</x:v>
      </x:c>
      <x:c r="B108" s="34" t="str">
        <x:v>EMP-010</x:v>
      </x:c>
      <x:c r="C108" s="31" t="str">
        <x:v>همکار فرضی 10</x:v>
      </x:c>
      <x:c r="D108" s="34" t="n">
        <x:v>7.5</x:v>
      </x:c>
      <x:c r="E108" s="34" t="n">
        <x:v>17</x:v>
      </x:c>
      <x:c r="F108" s="34" t="n">
        <x:v>1</x:v>
      </x:c>
      <x:c r="G108" s="36" t="n">
        <x:f>IF(AND(D108=0,E108=0),0,MAX(0,E108-D108-F108))</x:f>
        <x:v>8.5</x:v>
      </x:c>
      <x:c r="H108" s="36" t="n">
        <x:f>MAX(0,G108-'پارامترها'!$B$28)</x:f>
        <x:v>0.5</x:v>
      </x:c>
      <x:c r="I108" s="36" t="n">
        <x:f>MAX(0,'پارامترها'!$B$28-G108)</x:f>
        <x:v>0</x:v>
      </x:c>
      <x:c r="J108" s="36" t="str">
        <x:f>IF(OR(D108&lt;0,E108&lt;0,F108&lt;0,F108&gt;E108-D108,D108&gt;24,E108&gt;24,AND(E108&lt;D108,E108&lt;&gt;0)),"بازبینی","تأیید")</x:f>
        <x:v>تأیید</x:v>
      </x:c>
    </x:row>
    <x:row r="109" ht="23" customHeight="1">
      <x:c r="A109" s="38" t="n">
        <x:v>46273</x:v>
      </x:c>
      <x:c r="B109" s="34" t="str">
        <x:v>EMP-011</x:v>
      </x:c>
      <x:c r="C109" s="31" t="str">
        <x:v>همکار فرضی 11</x:v>
      </x:c>
      <x:c r="D109" s="34" t="n">
        <x:v>8.5</x:v>
      </x:c>
      <x:c r="E109" s="34" t="n">
        <x:v>18</x:v>
      </x:c>
      <x:c r="F109" s="34" t="n">
        <x:v>1</x:v>
      </x:c>
      <x:c r="G109" s="36" t="n">
        <x:f>IF(AND(D109=0,E109=0),0,MAX(0,E109-D109-F109))</x:f>
        <x:v>8.5</x:v>
      </x:c>
      <x:c r="H109" s="36" t="n">
        <x:f>MAX(0,G109-'پارامترها'!$B$28)</x:f>
        <x:v>0.5</x:v>
      </x:c>
      <x:c r="I109" s="36" t="n">
        <x:f>MAX(0,'پارامترها'!$B$28-G109)</x:f>
        <x:v>0</x:v>
      </x:c>
      <x:c r="J109" s="36" t="str">
        <x:f>IF(OR(D109&lt;0,E109&lt;0,F109&lt;0,F109&gt;E109-D109,D109&gt;24,E109&gt;24,AND(E109&lt;D109,E109&lt;&gt;0)),"بازبینی","تأیید")</x:f>
        <x:v>تأیید</x:v>
      </x:c>
    </x:row>
    <x:row r="110" ht="23" customHeight="1">
      <x:c r="A110" s="38" t="n">
        <x:v>46273</x:v>
      </x:c>
      <x:c r="B110" s="34" t="str">
        <x:v>EMP-012</x:v>
      </x:c>
      <x:c r="C110" s="31" t="str">
        <x:v>همکار فرضی 12</x:v>
      </x:c>
      <x:c r="D110" s="34" t="n">
        <x:v>7.5</x:v>
      </x:c>
      <x:c r="E110" s="34" t="n">
        <x:v>19</x:v>
      </x:c>
      <x:c r="F110" s="34" t="n">
        <x:v>1</x:v>
      </x:c>
      <x:c r="G110" s="36" t="n">
        <x:f>IF(AND(D110=0,E110=0),0,MAX(0,E110-D110-F110))</x:f>
        <x:v>10.5</x:v>
      </x:c>
      <x:c r="H110" s="36" t="n">
        <x:f>MAX(0,G110-'پارامترها'!$B$28)</x:f>
        <x:v>2.5</x:v>
      </x:c>
      <x:c r="I110" s="36" t="n">
        <x:f>MAX(0,'پارامترها'!$B$28-G110)</x:f>
        <x:v>0</x:v>
      </x:c>
      <x:c r="J110" s="36" t="str">
        <x:f>IF(OR(D110&lt;0,E110&lt;0,F110&lt;0,F110&gt;E110-D110,D110&gt;24,E110&gt;24,AND(E110&lt;D110,E110&lt;&gt;0)),"بازبینی","تأیید")</x:f>
        <x:v>تأیید</x:v>
      </x:c>
    </x:row>
    <x:row r="111" ht="23" customHeight="1">
      <x:c r="A111" s="38" t="n">
        <x:v>46273</x:v>
      </x:c>
      <x:c r="B111" s="34" t="str">
        <x:v>EMP-013</x:v>
      </x:c>
      <x:c r="C111" s="31" t="str">
        <x:v>همکار فرضی 13</x:v>
      </x:c>
      <x:c r="D111" s="34" t="n">
        <x:v>8.25</x:v>
      </x:c>
      <x:c r="E111" s="34" t="n">
        <x:v>16.5</x:v>
      </x:c>
      <x:c r="F111" s="34" t="n">
        <x:v>1</x:v>
      </x:c>
      <x:c r="G111" s="36" t="n">
        <x:f>IF(AND(D111=0,E111=0),0,MAX(0,E111-D111-F111))</x:f>
        <x:v>7.25</x:v>
      </x:c>
      <x:c r="H111" s="36" t="n">
        <x:f>MAX(0,G111-'پارامترها'!$B$28)</x:f>
        <x:v>0</x:v>
      </x:c>
      <x:c r="I111" s="36" t="n">
        <x:f>MAX(0,'پارامترها'!$B$28-G111)</x:f>
        <x:v>0.75</x:v>
      </x:c>
      <x:c r="J111" s="36" t="str">
        <x:f>IF(OR(D111&lt;0,E111&lt;0,F111&lt;0,F111&gt;E111-D111,D111&gt;24,E111&gt;24,AND(E111&lt;D111,E111&lt;&gt;0)),"بازبینی","تأیید")</x:f>
        <x:v>تأیید</x:v>
      </x:c>
    </x:row>
    <x:row r="112" ht="23" customHeight="1">
      <x:c r="A112" s="38" t="n">
        <x:v>46273</x:v>
      </x:c>
      <x:c r="B112" s="34" t="str">
        <x:v>EMP-014</x:v>
      </x:c>
      <x:c r="C112" s="31" t="str">
        <x:v>همکار فرضی 14</x:v>
      </x:c>
      <x:c r="D112" s="34" t="n">
        <x:v>7.5</x:v>
      </x:c>
      <x:c r="E112" s="34" t="n">
        <x:v>17</x:v>
      </x:c>
      <x:c r="F112" s="34" t="n">
        <x:v>1</x:v>
      </x:c>
      <x:c r="G112" s="36" t="n">
        <x:f>IF(AND(D112=0,E112=0),0,MAX(0,E112-D112-F112))</x:f>
        <x:v>8.5</x:v>
      </x:c>
      <x:c r="H112" s="36" t="n">
        <x:f>MAX(0,G112-'پارامترها'!$B$28)</x:f>
        <x:v>0.5</x:v>
      </x:c>
      <x:c r="I112" s="36" t="n">
        <x:f>MAX(0,'پارامترها'!$B$28-G112)</x:f>
        <x:v>0</x:v>
      </x:c>
      <x:c r="J112" s="36" t="str">
        <x:f>IF(OR(D112&lt;0,E112&lt;0,F112&lt;0,F112&gt;E112-D112,D112&gt;24,E112&gt;24,AND(E112&lt;D112,E112&lt;&gt;0)),"بازبینی","تأیید")</x:f>
        <x:v>تأیید</x:v>
      </x:c>
    </x:row>
    <x:row r="113" ht="23" customHeight="1">
      <x:c r="A113" s="38" t="n">
        <x:v>46273</x:v>
      </x:c>
      <x:c r="B113" s="34" t="str">
        <x:v>EMP-015</x:v>
      </x:c>
      <x:c r="C113" s="31" t="str">
        <x:v>همکار فرضی 15</x:v>
      </x:c>
      <x:c r="D113" s="34" t="n">
        <x:v>9</x:v>
      </x:c>
      <x:c r="E113" s="34" t="n">
        <x:v>16.5</x:v>
      </x:c>
      <x:c r="F113" s="34" t="n">
        <x:v>1</x:v>
      </x:c>
      <x:c r="G113" s="36" t="n">
        <x:f>IF(AND(D113=0,E113=0),0,MAX(0,E113-D113-F113))</x:f>
        <x:v>6.5</x:v>
      </x:c>
      <x:c r="H113" s="36" t="n">
        <x:f>MAX(0,G113-'پارامترها'!$B$28)</x:f>
        <x:v>0</x:v>
      </x:c>
      <x:c r="I113" s="36" t="n">
        <x:f>MAX(0,'پارامترها'!$B$28-G113)</x:f>
        <x:v>1.5</x:v>
      </x:c>
      <x:c r="J113" s="36" t="str">
        <x:f>IF(OR(D113&lt;0,E113&lt;0,F113&lt;0,F113&gt;E113-D113,D113&gt;24,E113&gt;24,AND(E113&lt;D113,E113&lt;&gt;0)),"بازبینی","تأیید")</x:f>
        <x:v>تأیید</x:v>
      </x:c>
    </x:row>
    <x:row r="114" ht="23" customHeight="1">
      <x:c r="A114" s="38" t="n">
        <x:v>46273</x:v>
      </x:c>
      <x:c r="B114" s="34" t="str">
        <x:v>EMP-016</x:v>
      </x:c>
      <x:c r="C114" s="31" t="str">
        <x:v>همکار فرضی 16</x:v>
      </x:c>
      <x:c r="D114" s="34" t="n">
        <x:v>8.25</x:v>
      </x:c>
      <x:c r="E114" s="34" t="n">
        <x:v>16.5</x:v>
      </x:c>
      <x:c r="F114" s="34" t="n">
        <x:v>1</x:v>
      </x:c>
      <x:c r="G114" s="36" t="n">
        <x:f>IF(AND(D114=0,E114=0),0,MAX(0,E114-D114-F114))</x:f>
        <x:v>7.25</x:v>
      </x:c>
      <x:c r="H114" s="36" t="n">
        <x:f>MAX(0,G114-'پارامترها'!$B$28)</x:f>
        <x:v>0</x:v>
      </x:c>
      <x:c r="I114" s="36" t="n">
        <x:f>MAX(0,'پارامترها'!$B$28-G114)</x:f>
        <x:v>0.75</x:v>
      </x:c>
      <x:c r="J114" s="36" t="str">
        <x:f>IF(OR(D114&lt;0,E114&lt;0,F114&lt;0,F114&gt;E114-D114,D114&gt;24,E114&gt;24,AND(E114&lt;D114,E114&lt;&gt;0)),"بازبینی","تأیید")</x:f>
        <x:v>تأیید</x:v>
      </x:c>
    </x:row>
    <x:row r="115" ht="23" customHeight="1">
      <x:c r="A115" s="38" t="n">
        <x:v>46273</x:v>
      </x:c>
      <x:c r="B115" s="34" t="str">
        <x:v>EMP-017</x:v>
      </x:c>
      <x:c r="C115" s="31" t="str">
        <x:v>همکار فرضی 17</x:v>
      </x:c>
      <x:c r="D115" s="34" t="n">
        <x:v>8</x:v>
      </x:c>
      <x:c r="E115" s="34" t="n">
        <x:v>17</x:v>
      </x:c>
      <x:c r="F115" s="34" t="n">
        <x:v>1</x:v>
      </x:c>
      <x:c r="G115" s="36" t="n">
        <x:f>IF(AND(D115=0,E115=0),0,MAX(0,E115-D115-F115))</x:f>
        <x:v>8</x:v>
      </x:c>
      <x:c r="H115" s="36" t="n">
        <x:f>MAX(0,G115-'پارامترها'!$B$28)</x:f>
        <x:v>0</x:v>
      </x:c>
      <x:c r="I115" s="36" t="n">
        <x:f>MAX(0,'پارامترها'!$B$28-G115)</x:f>
        <x:v>0</x:v>
      </x:c>
      <x:c r="J115" s="36" t="str">
        <x:f>IF(OR(D115&lt;0,E115&lt;0,F115&lt;0,F115&gt;E115-D115,D115&gt;24,E115&gt;24,AND(E115&lt;D115,E115&lt;&gt;0)),"بازبینی","تأیید")</x:f>
        <x:v>تأیید</x:v>
      </x:c>
    </x:row>
    <x:row r="116" ht="23" customHeight="1">
      <x:c r="A116" s="38" t="n">
        <x:v>46273</x:v>
      </x:c>
      <x:c r="B116" s="34" t="str">
        <x:v>EMP-018</x:v>
      </x:c>
      <x:c r="C116" s="31" t="str">
        <x:v>همکار فرضی 18</x:v>
      </x:c>
      <x:c r="D116" s="34" t="n">
        <x:v>9</x:v>
      </x:c>
      <x:c r="E116" s="34" t="n">
        <x:v>17.5</x:v>
      </x:c>
      <x:c r="F116" s="34" t="n">
        <x:v>1</x:v>
      </x:c>
      <x:c r="G116" s="36" t="n">
        <x:f>IF(AND(D116=0,E116=0),0,MAX(0,E116-D116-F116))</x:f>
        <x:v>7.5</x:v>
      </x:c>
      <x:c r="H116" s="36" t="n">
        <x:f>MAX(0,G116-'پارامترها'!$B$28)</x:f>
        <x:v>0</x:v>
      </x:c>
      <x:c r="I116" s="36" t="n">
        <x:f>MAX(0,'پارامترها'!$B$28-G116)</x:f>
        <x:v>0.5</x:v>
      </x:c>
      <x:c r="J116" s="36" t="str">
        <x:f>IF(OR(D116&lt;0,E116&lt;0,F116&lt;0,F116&gt;E116-D116,D116&gt;24,E116&gt;24,AND(E116&lt;D116,E116&lt;&gt;0)),"بازبینی","تأیید")</x:f>
        <x:v>تأیید</x:v>
      </x:c>
    </x:row>
    <x:row r="117" ht="23" customHeight="1">
      <x:c r="A117" s="38" t="n">
        <x:v>46274</x:v>
      </x:c>
      <x:c r="B117" s="34" t="str">
        <x:v>EMP-001</x:v>
      </x:c>
      <x:c r="C117" s="31" t="str">
        <x:v>همکار فرضی 01</x:v>
      </x:c>
      <x:c r="D117" s="34" t="n">
        <x:v>8</x:v>
      </x:c>
      <x:c r="E117" s="34" t="n">
        <x:v>17.5</x:v>
      </x:c>
      <x:c r="F117" s="34" t="n">
        <x:v>1</x:v>
      </x:c>
      <x:c r="G117" s="36" t="n">
        <x:f>IF(AND(D117=0,E117=0),0,MAX(0,E117-D117-F117))</x:f>
        <x:v>8.5</x:v>
      </x:c>
      <x:c r="H117" s="36" t="n">
        <x:f>MAX(0,G117-'پارامترها'!$B$28)</x:f>
        <x:v>0.5</x:v>
      </x:c>
      <x:c r="I117" s="36" t="n">
        <x:f>MAX(0,'پارامترها'!$B$28-G117)</x:f>
        <x:v>0</x:v>
      </x:c>
      <x:c r="J117" s="36" t="str">
        <x:f>IF(OR(D117&lt;0,E117&lt;0,F117&lt;0,F117&gt;E117-D117,D117&gt;24,E117&gt;24,AND(E117&lt;D117,E117&lt;&gt;0)),"بازبینی","تأیید")</x:f>
        <x:v>تأیید</x:v>
      </x:c>
    </x:row>
    <x:row r="118" ht="23" customHeight="1">
      <x:c r="A118" s="38" t="n">
        <x:v>46274</x:v>
      </x:c>
      <x:c r="B118" s="34" t="str">
        <x:v>EMP-002</x:v>
      </x:c>
      <x:c r="C118" s="31" t="str">
        <x:v>همکار فرضی 02</x:v>
      </x:c>
      <x:c r="D118" s="34" t="n">
        <x:v>8</x:v>
      </x:c>
      <x:c r="E118" s="34" t="n">
        <x:v>17</x:v>
      </x:c>
      <x:c r="F118" s="34" t="n">
        <x:v>1</x:v>
      </x:c>
      <x:c r="G118" s="36" t="n">
        <x:f>IF(AND(D118=0,E118=0),0,MAX(0,E118-D118-F118))</x:f>
        <x:v>8</x:v>
      </x:c>
      <x:c r="H118" s="36" t="n">
        <x:f>MAX(0,G118-'پارامترها'!$B$28)</x:f>
        <x:v>0</x:v>
      </x:c>
      <x:c r="I118" s="36" t="n">
        <x:f>MAX(0,'پارامترها'!$B$28-G118)</x:f>
        <x:v>0</x:v>
      </x:c>
      <x:c r="J118" s="36" t="str">
        <x:f>IF(OR(D118&lt;0,E118&lt;0,F118&lt;0,F118&gt;E118-D118,D118&gt;24,E118&gt;24,AND(E118&lt;D118,E118&lt;&gt;0)),"بازبینی","تأیید")</x:f>
        <x:v>تأیید</x:v>
      </x:c>
    </x:row>
    <x:row r="119" ht="23" customHeight="1">
      <x:c r="A119" s="38" t="n">
        <x:v>46274</x:v>
      </x:c>
      <x:c r="B119" s="34" t="str">
        <x:v>EMP-003</x:v>
      </x:c>
      <x:c r="C119" s="31" t="str">
        <x:v>همکار فرضی 03</x:v>
      </x:c>
      <x:c r="D119" s="34" t="n">
        <x:v>8.25</x:v>
      </x:c>
      <x:c r="E119" s="34" t="n">
        <x:v>18</x:v>
      </x:c>
      <x:c r="F119" s="34" t="n">
        <x:v>1</x:v>
      </x:c>
      <x:c r="G119" s="36" t="n">
        <x:f>IF(AND(D119=0,E119=0),0,MAX(0,E119-D119-F119))</x:f>
        <x:v>8.75</x:v>
      </x:c>
      <x:c r="H119" s="36" t="n">
        <x:f>MAX(0,G119-'پارامترها'!$B$28)</x:f>
        <x:v>0.75</x:v>
      </x:c>
      <x:c r="I119" s="36" t="n">
        <x:f>MAX(0,'پارامترها'!$B$28-G119)</x:f>
        <x:v>0</x:v>
      </x:c>
      <x:c r="J119" s="36" t="str">
        <x:f>IF(OR(D119&lt;0,E119&lt;0,F119&lt;0,F119&gt;E119-D119,D119&gt;24,E119&gt;24,AND(E119&lt;D119,E119&lt;&gt;0)),"بازبینی","تأیید")</x:f>
        <x:v>تأیید</x:v>
      </x:c>
    </x:row>
    <x:row r="120" ht="23" customHeight="1">
      <x:c r="A120" s="38" t="n">
        <x:v>46274</x:v>
      </x:c>
      <x:c r="B120" s="34" t="str">
        <x:v>EMP-004</x:v>
      </x:c>
      <x:c r="C120" s="31" t="str">
        <x:v>همکار فرضی 04</x:v>
      </x:c>
      <x:c r="D120" s="34" t="n">
        <x:v>8</x:v>
      </x:c>
      <x:c r="E120" s="34" t="n">
        <x:v>18</x:v>
      </x:c>
      <x:c r="F120" s="34" t="n">
        <x:v>1</x:v>
      </x:c>
      <x:c r="G120" s="36" t="n">
        <x:f>IF(AND(D120=0,E120=0),0,MAX(0,E120-D120-F120))</x:f>
        <x:v>9</x:v>
      </x:c>
      <x:c r="H120" s="36" t="n">
        <x:f>MAX(0,G120-'پارامترها'!$B$28)</x:f>
        <x:v>1</x:v>
      </x:c>
      <x:c r="I120" s="36" t="n">
        <x:f>MAX(0,'پارامترها'!$B$28-G120)</x:f>
        <x:v>0</x:v>
      </x:c>
      <x:c r="J120" s="36" t="str">
        <x:f>IF(OR(D120&lt;0,E120&lt;0,F120&lt;0,F120&gt;E120-D120,D120&gt;24,E120&gt;24,AND(E120&lt;D120,E120&lt;&gt;0)),"بازبینی","تأیید")</x:f>
        <x:v>تأیید</x:v>
      </x:c>
    </x:row>
    <x:row r="121" ht="23" customHeight="1">
      <x:c r="A121" s="38" t="n">
        <x:v>46274</x:v>
      </x:c>
      <x:c r="B121" s="34" t="str">
        <x:v>EMP-005</x:v>
      </x:c>
      <x:c r="C121" s="31" t="str">
        <x:v>همکار فرضی 05</x:v>
      </x:c>
      <x:c r="D121" s="34" t="n">
        <x:v>8.25</x:v>
      </x:c>
      <x:c r="E121" s="34" t="n">
        <x:v>17</x:v>
      </x:c>
      <x:c r="F121" s="34" t="n">
        <x:v>1</x:v>
      </x:c>
      <x:c r="G121" s="36" t="n">
        <x:f>IF(AND(D121=0,E121=0),0,MAX(0,E121-D121-F121))</x:f>
        <x:v>7.75</x:v>
      </x:c>
      <x:c r="H121" s="36" t="n">
        <x:f>MAX(0,G121-'پارامترها'!$B$28)</x:f>
        <x:v>0</x:v>
      </x:c>
      <x:c r="I121" s="36" t="n">
        <x:f>MAX(0,'پارامترها'!$B$28-G121)</x:f>
        <x:v>0.25</x:v>
      </x:c>
      <x:c r="J121" s="36" t="str">
        <x:f>IF(OR(D121&lt;0,E121&lt;0,F121&lt;0,F121&gt;E121-D121,D121&gt;24,E121&gt;24,AND(E121&lt;D121,E121&lt;&gt;0)),"بازبینی","تأیید")</x:f>
        <x:v>تأیید</x:v>
      </x:c>
    </x:row>
    <x:row r="122" ht="23" customHeight="1">
      <x:c r="A122" s="38" t="n">
        <x:v>46274</x:v>
      </x:c>
      <x:c r="B122" s="34" t="str">
        <x:v>EMP-006</x:v>
      </x:c>
      <x:c r="C122" s="31" t="str">
        <x:v>همکار فرضی 06</x:v>
      </x:c>
      <x:c r="D122" s="34" t="n">
        <x:v>8</x:v>
      </x:c>
      <x:c r="E122" s="34" t="n">
        <x:v>17.5</x:v>
      </x:c>
      <x:c r="F122" s="34" t="n">
        <x:v>1</x:v>
      </x:c>
      <x:c r="G122" s="36" t="n">
        <x:f>IF(AND(D122=0,E122=0),0,MAX(0,E122-D122-F122))</x:f>
        <x:v>8.5</x:v>
      </x:c>
      <x:c r="H122" s="36" t="n">
        <x:f>MAX(0,G122-'پارامترها'!$B$28)</x:f>
        <x:v>0.5</x:v>
      </x:c>
      <x:c r="I122" s="36" t="n">
        <x:f>MAX(0,'پارامترها'!$B$28-G122)</x:f>
        <x:v>0</x:v>
      </x:c>
      <x:c r="J122" s="36" t="str">
        <x:f>IF(OR(D122&lt;0,E122&lt;0,F122&lt;0,F122&gt;E122-D122,D122&gt;24,E122&gt;24,AND(E122&lt;D122,E122&lt;&gt;0)),"بازبینی","تأیید")</x:f>
        <x:v>تأیید</x:v>
      </x:c>
    </x:row>
    <x:row r="123" ht="23" customHeight="1">
      <x:c r="A123" s="38" t="n">
        <x:v>46274</x:v>
      </x:c>
      <x:c r="B123" s="34" t="str">
        <x:v>EMP-007</x:v>
      </x:c>
      <x:c r="C123" s="31" t="str">
        <x:v>همکار فرضی 07</x:v>
      </x:c>
      <x:c r="D123" s="34" t="n">
        <x:v>8</x:v>
      </x:c>
      <x:c r="E123" s="34" t="n">
        <x:v>18</x:v>
      </x:c>
      <x:c r="F123" s="34" t="n">
        <x:v>1</x:v>
      </x:c>
      <x:c r="G123" s="36" t="n">
        <x:f>IF(AND(D123=0,E123=0),0,MAX(0,E123-D123-F123))</x:f>
        <x:v>9</x:v>
      </x:c>
      <x:c r="H123" s="36" t="n">
        <x:f>MAX(0,G123-'پارامترها'!$B$28)</x:f>
        <x:v>1</x:v>
      </x:c>
      <x:c r="I123" s="36" t="n">
        <x:f>MAX(0,'پارامترها'!$B$28-G123)</x:f>
        <x:v>0</x:v>
      </x:c>
      <x:c r="J123" s="36" t="str">
        <x:f>IF(OR(D123&lt;0,E123&lt;0,F123&lt;0,F123&gt;E123-D123,D123&gt;24,E123&gt;24,AND(E123&lt;D123,E123&lt;&gt;0)),"بازبینی","تأیید")</x:f>
        <x:v>تأیید</x:v>
      </x:c>
    </x:row>
    <x:row r="124" ht="23" customHeight="1">
      <x:c r="A124" s="38" t="n">
        <x:v>46274</x:v>
      </x:c>
      <x:c r="B124" s="34" t="str">
        <x:v>EMP-008</x:v>
      </x:c>
      <x:c r="C124" s="31" t="str">
        <x:v>همکار فرضی 08</x:v>
      </x:c>
      <x:c r="D124" s="34" t="n">
        <x:v>8.25</x:v>
      </x:c>
      <x:c r="E124" s="34" t="n">
        <x:v>16.5</x:v>
      </x:c>
      <x:c r="F124" s="34" t="n">
        <x:v>1</x:v>
      </x:c>
      <x:c r="G124" s="36" t="n">
        <x:f>IF(AND(D124=0,E124=0),0,MAX(0,E124-D124-F124))</x:f>
        <x:v>7.25</x:v>
      </x:c>
      <x:c r="H124" s="36" t="n">
        <x:f>MAX(0,G124-'پارامترها'!$B$28)</x:f>
        <x:v>0</x:v>
      </x:c>
      <x:c r="I124" s="36" t="n">
        <x:f>MAX(0,'پارامترها'!$B$28-G124)</x:f>
        <x:v>0.75</x:v>
      </x:c>
      <x:c r="J124" s="36" t="str">
        <x:f>IF(OR(D124&lt;0,E124&lt;0,F124&lt;0,F124&gt;E124-D124,D124&gt;24,E124&gt;24,AND(E124&lt;D124,E124&lt;&gt;0)),"بازبینی","تأیید")</x:f>
        <x:v>تأیید</x:v>
      </x:c>
    </x:row>
    <x:row r="125" ht="23" customHeight="1">
      <x:c r="A125" s="38" t="n">
        <x:v>46274</x:v>
      </x:c>
      <x:c r="B125" s="34" t="str">
        <x:v>EMP-009</x:v>
      </x:c>
      <x:c r="C125" s="31" t="str">
        <x:v>همکار فرضی 09</x:v>
      </x:c>
      <x:c r="D125" s="34" t="n">
        <x:v>8</x:v>
      </x:c>
      <x:c r="E125" s="34" t="n">
        <x:v>17</x:v>
      </x:c>
      <x:c r="F125" s="34" t="n">
        <x:v>1</x:v>
      </x:c>
      <x:c r="G125" s="36" t="n">
        <x:f>IF(AND(D125=0,E125=0),0,MAX(0,E125-D125-F125))</x:f>
        <x:v>8</x:v>
      </x:c>
      <x:c r="H125" s="36" t="n">
        <x:f>MAX(0,G125-'پارامترها'!$B$28)</x:f>
        <x:v>0</x:v>
      </x:c>
      <x:c r="I125" s="36" t="n">
        <x:f>MAX(0,'پارامترها'!$B$28-G125)</x:f>
        <x:v>0</x:v>
      </x:c>
      <x:c r="J125" s="36" t="str">
        <x:f>IF(OR(D125&lt;0,E125&lt;0,F125&lt;0,F125&gt;E125-D125,D125&gt;24,E125&gt;24,AND(E125&lt;D125,E125&lt;&gt;0)),"بازبینی","تأیید")</x:f>
        <x:v>تأیید</x:v>
      </x:c>
    </x:row>
    <x:row r="126" ht="23" customHeight="1">
      <x:c r="A126" s="38" t="n">
        <x:v>46274</x:v>
      </x:c>
      <x:c r="B126" s="34" t="str">
        <x:v>EMP-010</x:v>
      </x:c>
      <x:c r="C126" s="31" t="str">
        <x:v>همکار فرضی 10</x:v>
      </x:c>
      <x:c r="D126" s="34" t="n">
        <x:v>8.5</x:v>
      </x:c>
      <x:c r="E126" s="34" t="n">
        <x:v>16.5</x:v>
      </x:c>
      <x:c r="F126" s="34" t="n">
        <x:v>1</x:v>
      </x:c>
      <x:c r="G126" s="36" t="n">
        <x:f>IF(AND(D126=0,E126=0),0,MAX(0,E126-D126-F126))</x:f>
        <x:v>7</x:v>
      </x:c>
      <x:c r="H126" s="36" t="n">
        <x:f>MAX(0,G126-'پارامترها'!$B$28)</x:f>
        <x:v>0</x:v>
      </x:c>
      <x:c r="I126" s="36" t="n">
        <x:f>MAX(0,'پارامترها'!$B$28-G126)</x:f>
        <x:v>1</x:v>
      </x:c>
      <x:c r="J126" s="36" t="str">
        <x:f>IF(OR(D126&lt;0,E126&lt;0,F126&lt;0,F126&gt;E126-D126,D126&gt;24,E126&gt;24,AND(E126&lt;D126,E126&lt;&gt;0)),"بازبینی","تأیید")</x:f>
        <x:v>تأیید</x:v>
      </x:c>
    </x:row>
    <x:row r="127" ht="23" customHeight="1">
      <x:c r="A127" s="38" t="n">
        <x:v>46274</x:v>
      </x:c>
      <x:c r="B127" s="34" t="str">
        <x:v>EMP-011</x:v>
      </x:c>
      <x:c r="C127" s="31" t="str">
        <x:v>همکار فرضی 11</x:v>
      </x:c>
      <x:c r="D127" s="34" t="n">
        <x:v>8.25</x:v>
      </x:c>
      <x:c r="E127" s="34" t="n">
        <x:v>19</x:v>
      </x:c>
      <x:c r="F127" s="34" t="n">
        <x:v>1</x:v>
      </x:c>
      <x:c r="G127" s="36" t="n">
        <x:f>IF(AND(D127=0,E127=0),0,MAX(0,E127-D127-F127))</x:f>
        <x:v>9.75</x:v>
      </x:c>
      <x:c r="H127" s="36" t="n">
        <x:f>MAX(0,G127-'پارامترها'!$B$28)</x:f>
        <x:v>1.75</x:v>
      </x:c>
      <x:c r="I127" s="36" t="n">
        <x:f>MAX(0,'پارامترها'!$B$28-G127)</x:f>
        <x:v>0</x:v>
      </x:c>
      <x:c r="J127" s="36" t="str">
        <x:f>IF(OR(D127&lt;0,E127&lt;0,F127&lt;0,F127&gt;E127-D127,D127&gt;24,E127&gt;24,AND(E127&lt;D127,E127&lt;&gt;0)),"بازبینی","تأیید")</x:f>
        <x:v>تأیید</x:v>
      </x:c>
    </x:row>
    <x:row r="128" ht="23" customHeight="1">
      <x:c r="A128" s="38" t="n">
        <x:v>46274</x:v>
      </x:c>
      <x:c r="B128" s="34" t="str">
        <x:v>EMP-012</x:v>
      </x:c>
      <x:c r="C128" s="31" t="str">
        <x:v>همکار فرضی 12</x:v>
      </x:c>
      <x:c r="D128" s="34" t="n">
        <x:v>8.5</x:v>
      </x:c>
      <x:c r="E128" s="34" t="n">
        <x:v>17.5</x:v>
      </x:c>
      <x:c r="F128" s="34" t="n">
        <x:v>1</x:v>
      </x:c>
      <x:c r="G128" s="36" t="n">
        <x:f>IF(AND(D128=0,E128=0),0,MAX(0,E128-D128-F128))</x:f>
        <x:v>8</x:v>
      </x:c>
      <x:c r="H128" s="36" t="n">
        <x:f>MAX(0,G128-'پارامترها'!$B$28)</x:f>
        <x:v>0</x:v>
      </x:c>
      <x:c r="I128" s="36" t="n">
        <x:f>MAX(0,'پارامترها'!$B$28-G128)</x:f>
        <x:v>0</x:v>
      </x:c>
      <x:c r="J128" s="36" t="str">
        <x:f>IF(OR(D128&lt;0,E128&lt;0,F128&lt;0,F128&gt;E128-D128,D128&gt;24,E128&gt;24,AND(E128&lt;D128,E128&lt;&gt;0)),"بازبینی","تأیید")</x:f>
        <x:v>تأیید</x:v>
      </x:c>
    </x:row>
    <x:row r="129" ht="23" customHeight="1">
      <x:c r="A129" s="38" t="n">
        <x:v>46274</x:v>
      </x:c>
      <x:c r="B129" s="34" t="str">
        <x:v>EMP-013</x:v>
      </x:c>
      <x:c r="C129" s="31" t="str">
        <x:v>همکار فرضی 13</x:v>
      </x:c>
      <x:c r="D129" s="34" t="n">
        <x:v>8.25</x:v>
      </x:c>
      <x:c r="E129" s="34" t="n">
        <x:v>16.5</x:v>
      </x:c>
      <x:c r="F129" s="34" t="n">
        <x:v>1</x:v>
      </x:c>
      <x:c r="G129" s="36" t="n">
        <x:f>IF(AND(D129=0,E129=0),0,MAX(0,E129-D129-F129))</x:f>
        <x:v>7.25</x:v>
      </x:c>
      <x:c r="H129" s="36" t="n">
        <x:f>MAX(0,G129-'پارامترها'!$B$28)</x:f>
        <x:v>0</x:v>
      </x:c>
      <x:c r="I129" s="36" t="n">
        <x:f>MAX(0,'پارامترها'!$B$28-G129)</x:f>
        <x:v>0.75</x:v>
      </x:c>
      <x:c r="J129" s="36" t="str">
        <x:f>IF(OR(D129&lt;0,E129&lt;0,F129&lt;0,F129&gt;E129-D129,D129&gt;24,E129&gt;24,AND(E129&lt;D129,E129&lt;&gt;0)),"بازبینی","تأیید")</x:f>
        <x:v>تأیید</x:v>
      </x:c>
    </x:row>
    <x:row r="130" ht="23" customHeight="1">
      <x:c r="A130" s="38" t="n">
        <x:v>46274</x:v>
      </x:c>
      <x:c r="B130" s="34" t="str">
        <x:v>EMP-014</x:v>
      </x:c>
      <x:c r="C130" s="31" t="str">
        <x:v>همکار فرضی 14</x:v>
      </x:c>
      <x:c r="D130" s="34" t="n">
        <x:v>7.5</x:v>
      </x:c>
      <x:c r="E130" s="34" t="n">
        <x:v>17.5</x:v>
      </x:c>
      <x:c r="F130" s="34" t="n">
        <x:v>1</x:v>
      </x:c>
      <x:c r="G130" s="36" t="n">
        <x:f>IF(AND(D130=0,E130=0),0,MAX(0,E130-D130-F130))</x:f>
        <x:v>9</x:v>
      </x:c>
      <x:c r="H130" s="36" t="n">
        <x:f>MAX(0,G130-'پارامترها'!$B$28)</x:f>
        <x:v>1</x:v>
      </x:c>
      <x:c r="I130" s="36" t="n">
        <x:f>MAX(0,'پارامترها'!$B$28-G130)</x:f>
        <x:v>0</x:v>
      </x:c>
      <x:c r="J130" s="36" t="str">
        <x:f>IF(OR(D130&lt;0,E130&lt;0,F130&lt;0,F130&gt;E130-D130,D130&gt;24,E130&gt;24,AND(E130&lt;D130,E130&lt;&gt;0)),"بازبینی","تأیید")</x:f>
        <x:v>تأیید</x:v>
      </x:c>
    </x:row>
    <x:row r="131" ht="23" customHeight="1">
      <x:c r="A131" s="38" t="n">
        <x:v>46274</x:v>
      </x:c>
      <x:c r="B131" s="34" t="str">
        <x:v>EMP-015</x:v>
      </x:c>
      <x:c r="C131" s="31" t="str">
        <x:v>همکار فرضی 15</x:v>
      </x:c>
      <x:c r="D131" s="34" t="n">
        <x:v>9</x:v>
      </x:c>
      <x:c r="E131" s="34" t="n">
        <x:v>17.5</x:v>
      </x:c>
      <x:c r="F131" s="34" t="n">
        <x:v>1</x:v>
      </x:c>
      <x:c r="G131" s="36" t="n">
        <x:f>IF(AND(D131=0,E131=0),0,MAX(0,E131-D131-F131))</x:f>
        <x:v>7.5</x:v>
      </x:c>
      <x:c r="H131" s="36" t="n">
        <x:f>MAX(0,G131-'پارامترها'!$B$28)</x:f>
        <x:v>0</x:v>
      </x:c>
      <x:c r="I131" s="36" t="n">
        <x:f>MAX(0,'پارامترها'!$B$28-G131)</x:f>
        <x:v>0.5</x:v>
      </x:c>
      <x:c r="J131" s="36" t="str">
        <x:f>IF(OR(D131&lt;0,E131&lt;0,F131&lt;0,F131&gt;E131-D131,D131&gt;24,E131&gt;24,AND(E131&lt;D131,E131&lt;&gt;0)),"بازبینی","تأیید")</x:f>
        <x:v>تأیید</x:v>
      </x:c>
    </x:row>
    <x:row r="132" ht="23" customHeight="1">
      <x:c r="A132" s="38" t="n">
        <x:v>46274</x:v>
      </x:c>
      <x:c r="B132" s="34" t="str">
        <x:v>EMP-016</x:v>
      </x:c>
      <x:c r="C132" s="31" t="str">
        <x:v>همکار فرضی 16</x:v>
      </x:c>
      <x:c r="D132" s="34" t="n">
        <x:v>8</x:v>
      </x:c>
      <x:c r="E132" s="34" t="n">
        <x:v>18</x:v>
      </x:c>
      <x:c r="F132" s="34" t="n">
        <x:v>1</x:v>
      </x:c>
      <x:c r="G132" s="36" t="n">
        <x:f>IF(AND(D132=0,E132=0),0,MAX(0,E132-D132-F132))</x:f>
        <x:v>9</x:v>
      </x:c>
      <x:c r="H132" s="36" t="n">
        <x:f>MAX(0,G132-'پارامترها'!$B$28)</x:f>
        <x:v>1</x:v>
      </x:c>
      <x:c r="I132" s="36" t="n">
        <x:f>MAX(0,'پارامترها'!$B$28-G132)</x:f>
        <x:v>0</x:v>
      </x:c>
      <x:c r="J132" s="36" t="str">
        <x:f>IF(OR(D132&lt;0,E132&lt;0,F132&lt;0,F132&gt;E132-D132,D132&gt;24,E132&gt;24,AND(E132&lt;D132,E132&lt;&gt;0)),"بازبینی","تأیید")</x:f>
        <x:v>تأیید</x:v>
      </x:c>
    </x:row>
    <x:row r="133" ht="23" customHeight="1">
      <x:c r="A133" s="38" t="n">
        <x:v>46274</x:v>
      </x:c>
      <x:c r="B133" s="34" t="str">
        <x:v>EMP-017</x:v>
      </x:c>
      <x:c r="C133" s="31" t="str">
        <x:v>همکار فرضی 17</x:v>
      </x:c>
      <x:c r="D133" s="34" t="n">
        <x:v>8.5</x:v>
      </x:c>
      <x:c r="E133" s="34" t="n">
        <x:v>18</x:v>
      </x:c>
      <x:c r="F133" s="34" t="n">
        <x:v>1</x:v>
      </x:c>
      <x:c r="G133" s="36" t="n">
        <x:f>IF(AND(D133=0,E133=0),0,MAX(0,E133-D133-F133))</x:f>
        <x:v>8.5</x:v>
      </x:c>
      <x:c r="H133" s="36" t="n">
        <x:f>MAX(0,G133-'پارامترها'!$B$28)</x:f>
        <x:v>0.5</x:v>
      </x:c>
      <x:c r="I133" s="36" t="n">
        <x:f>MAX(0,'پارامترها'!$B$28-G133)</x:f>
        <x:v>0</x:v>
      </x:c>
      <x:c r="J133" s="36" t="str">
        <x:f>IF(OR(D133&lt;0,E133&lt;0,F133&lt;0,F133&gt;E133-D133,D133&gt;24,E133&gt;24,AND(E133&lt;D133,E133&lt;&gt;0)),"بازبینی","تأیید")</x:f>
        <x:v>تأیید</x:v>
      </x:c>
    </x:row>
    <x:row r="134" ht="23" customHeight="1">
      <x:c r="A134" s="38" t="n">
        <x:v>46274</x:v>
      </x:c>
      <x:c r="B134" s="34" t="str">
        <x:v>EMP-018</x:v>
      </x:c>
      <x:c r="C134" s="31" t="str">
        <x:v>همکار فرضی 18</x:v>
      </x:c>
      <x:c r="D134" s="34" t="n">
        <x:v>8.25</x:v>
      </x:c>
      <x:c r="E134" s="34" t="n">
        <x:v>17.5</x:v>
      </x:c>
      <x:c r="F134" s="34" t="n">
        <x:v>1</x:v>
      </x:c>
      <x:c r="G134" s="36" t="n">
        <x:f>IF(AND(D134=0,E134=0),0,MAX(0,E134-D134-F134))</x:f>
        <x:v>8.25</x:v>
      </x:c>
      <x:c r="H134" s="36" t="n">
        <x:f>MAX(0,G134-'پارامترها'!$B$28)</x:f>
        <x:v>0.25</x:v>
      </x:c>
      <x:c r="I134" s="36" t="n">
        <x:f>MAX(0,'پارامترها'!$B$28-G134)</x:f>
        <x:v>0</x:v>
      </x:c>
      <x:c r="J134" s="36" t="str">
        <x:f>IF(OR(D134&lt;0,E134&lt;0,F134&lt;0,F134&gt;E134-D134,D134&gt;24,E134&gt;24,AND(E134&lt;D134,E134&lt;&gt;0)),"بازبینی","تأیید")</x:f>
        <x:v>تأیید</x:v>
      </x:c>
    </x:row>
    <x:row r="135" ht="23" customHeight="1">
      <x:c r="A135" s="38" t="n">
        <x:v>46275</x:v>
      </x:c>
      <x:c r="B135" s="34" t="str">
        <x:v>EMP-001</x:v>
      </x:c>
      <x:c r="C135" s="31" t="str">
        <x:v>همکار فرضی 01</x:v>
      </x:c>
      <x:c r="D135" s="34" t="n">
        <x:v>8.5</x:v>
      </x:c>
      <x:c r="E135" s="34" t="n">
        <x:v>17</x:v>
      </x:c>
      <x:c r="F135" s="34" t="n">
        <x:v>1</x:v>
      </x:c>
      <x:c r="G135" s="36" t="n">
        <x:f>IF(AND(D135=0,E135=0),0,MAX(0,E135-D135-F135))</x:f>
        <x:v>7.5</x:v>
      </x:c>
      <x:c r="H135" s="36" t="n">
        <x:f>MAX(0,G135-'پارامترها'!$B$28)</x:f>
        <x:v>0</x:v>
      </x:c>
      <x:c r="I135" s="36" t="n">
        <x:f>MAX(0,'پارامترها'!$B$28-G135)</x:f>
        <x:v>0.5</x:v>
      </x:c>
      <x:c r="J135" s="36" t="str">
        <x:f>IF(OR(D135&lt;0,E135&lt;0,F135&lt;0,F135&gt;E135-D135,D135&gt;24,E135&gt;24,AND(E135&lt;D135,E135&lt;&gt;0)),"بازبینی","تأیید")</x:f>
        <x:v>تأیید</x:v>
      </x:c>
    </x:row>
    <x:row r="136" ht="23" customHeight="1">
      <x:c r="A136" s="38" t="n">
        <x:v>46275</x:v>
      </x:c>
      <x:c r="B136" s="34" t="str">
        <x:v>EMP-002</x:v>
      </x:c>
      <x:c r="C136" s="31" t="str">
        <x:v>همکار فرضی 02</x:v>
      </x:c>
      <x:c r="D136" s="34" t="n">
        <x:v>7.5</x:v>
      </x:c>
      <x:c r="E136" s="34" t="n">
        <x:v>18</x:v>
      </x:c>
      <x:c r="F136" s="34" t="n">
        <x:v>1</x:v>
      </x:c>
      <x:c r="G136" s="36" t="n">
        <x:f>IF(AND(D136=0,E136=0),0,MAX(0,E136-D136-F136))</x:f>
        <x:v>9.5</x:v>
      </x:c>
      <x:c r="H136" s="36" t="n">
        <x:f>MAX(0,G136-'پارامترها'!$B$28)</x:f>
        <x:v>1.5</x:v>
      </x:c>
      <x:c r="I136" s="36" t="n">
        <x:f>MAX(0,'پارامترها'!$B$28-G136)</x:f>
        <x:v>0</x:v>
      </x:c>
      <x:c r="J136" s="36" t="str">
        <x:f>IF(OR(D136&lt;0,E136&lt;0,F136&lt;0,F136&gt;E136-D136,D136&gt;24,E136&gt;24,AND(E136&lt;D136,E136&lt;&gt;0)),"بازبینی","تأیید")</x:f>
        <x:v>تأیید</x:v>
      </x:c>
    </x:row>
    <x:row r="137" ht="23" customHeight="1">
      <x:c r="A137" s="38" t="n">
        <x:v>46275</x:v>
      </x:c>
      <x:c r="B137" s="34" t="str">
        <x:v>EMP-003</x:v>
      </x:c>
      <x:c r="C137" s="31" t="str">
        <x:v>همکار فرضی 03</x:v>
      </x:c>
      <x:c r="D137" s="34" t="n">
        <x:v>7.5</x:v>
      </x:c>
      <x:c r="E137" s="34" t="n">
        <x:v>16.5</x:v>
      </x:c>
      <x:c r="F137" s="34" t="n">
        <x:v>1</x:v>
      </x:c>
      <x:c r="G137" s="36" t="n">
        <x:f>IF(AND(D137=0,E137=0),0,MAX(0,E137-D137-F137))</x:f>
        <x:v>8</x:v>
      </x:c>
      <x:c r="H137" s="36" t="n">
        <x:f>MAX(0,G137-'پارامترها'!$B$28)</x:f>
        <x:v>0</x:v>
      </x:c>
      <x:c r="I137" s="36" t="n">
        <x:f>MAX(0,'پارامترها'!$B$28-G137)</x:f>
        <x:v>0</x:v>
      </x:c>
      <x:c r="J137" s="36" t="str">
        <x:f>IF(OR(D137&lt;0,E137&lt;0,F137&lt;0,F137&gt;E137-D137,D137&gt;24,E137&gt;24,AND(E137&lt;D137,E137&lt;&gt;0)),"بازبینی","تأیید")</x:f>
        <x:v>تأیید</x:v>
      </x:c>
    </x:row>
    <x:row r="138" ht="23" customHeight="1">
      <x:c r="A138" s="38" t="n">
        <x:v>46275</x:v>
      </x:c>
      <x:c r="B138" s="34" t="str">
        <x:v>EMP-004</x:v>
      </x:c>
      <x:c r="C138" s="31" t="str">
        <x:v>همکار فرضی 04</x:v>
      </x:c>
      <x:c r="D138" s="34" t="n">
        <x:v>8</x:v>
      </x:c>
      <x:c r="E138" s="34" t="n">
        <x:v>17</x:v>
      </x:c>
      <x:c r="F138" s="34" t="n">
        <x:v>1</x:v>
      </x:c>
      <x:c r="G138" s="36" t="n">
        <x:f>IF(AND(D138=0,E138=0),0,MAX(0,E138-D138-F138))</x:f>
        <x:v>8</x:v>
      </x:c>
      <x:c r="H138" s="36" t="n">
        <x:f>MAX(0,G138-'پارامترها'!$B$28)</x:f>
        <x:v>0</x:v>
      </x:c>
      <x:c r="I138" s="36" t="n">
        <x:f>MAX(0,'پارامترها'!$B$28-G138)</x:f>
        <x:v>0</x:v>
      </x:c>
      <x:c r="J138" s="36" t="str">
        <x:f>IF(OR(D138&lt;0,E138&lt;0,F138&lt;0,F138&gt;E138-D138,D138&gt;24,E138&gt;24,AND(E138&lt;D138,E138&lt;&gt;0)),"بازبینی","تأیید")</x:f>
        <x:v>تأیید</x:v>
      </x:c>
    </x:row>
    <x:row r="139" ht="23" customHeight="1">
      <x:c r="A139" s="38" t="n">
        <x:v>46275</x:v>
      </x:c>
      <x:c r="B139" s="34" t="str">
        <x:v>EMP-005</x:v>
      </x:c>
      <x:c r="C139" s="31" t="str">
        <x:v>همکار فرضی 05</x:v>
      </x:c>
      <x:c r="D139" s="34" t="n">
        <x:v>8.5</x:v>
      </x:c>
      <x:c r="E139" s="34" t="n">
        <x:v>19</x:v>
      </x:c>
      <x:c r="F139" s="34" t="n">
        <x:v>1</x:v>
      </x:c>
      <x:c r="G139" s="36" t="n">
        <x:f>IF(AND(D139=0,E139=0),0,MAX(0,E139-D139-F139))</x:f>
        <x:v>9.5</x:v>
      </x:c>
      <x:c r="H139" s="36" t="n">
        <x:f>MAX(0,G139-'پارامترها'!$B$28)</x:f>
        <x:v>1.5</x:v>
      </x:c>
      <x:c r="I139" s="36" t="n">
        <x:f>MAX(0,'پارامترها'!$B$28-G139)</x:f>
        <x:v>0</x:v>
      </x:c>
      <x:c r="J139" s="36" t="str">
        <x:f>IF(OR(D139&lt;0,E139&lt;0,F139&lt;0,F139&gt;E139-D139,D139&gt;24,E139&gt;24,AND(E139&lt;D139,E139&lt;&gt;0)),"بازبینی","تأیید")</x:f>
        <x:v>تأیید</x:v>
      </x:c>
    </x:row>
    <x:row r="140" ht="23" customHeight="1">
      <x:c r="A140" s="38" t="n">
        <x:v>46275</x:v>
      </x:c>
      <x:c r="B140" s="34" t="str">
        <x:v>EMP-006</x:v>
      </x:c>
      <x:c r="C140" s="31" t="str">
        <x:v>همکار فرضی 06</x:v>
      </x:c>
      <x:c r="D140" s="34" t="n">
        <x:v>8.5</x:v>
      </x:c>
      <x:c r="E140" s="34" t="n">
        <x:v>17</x:v>
      </x:c>
      <x:c r="F140" s="34" t="n">
        <x:v>1</x:v>
      </x:c>
      <x:c r="G140" s="36" t="n">
        <x:f>IF(AND(D140=0,E140=0),0,MAX(0,E140-D140-F140))</x:f>
        <x:v>7.5</x:v>
      </x:c>
      <x:c r="H140" s="36" t="n">
        <x:f>MAX(0,G140-'پارامترها'!$B$28)</x:f>
        <x:v>0</x:v>
      </x:c>
      <x:c r="I140" s="36" t="n">
        <x:f>MAX(0,'پارامترها'!$B$28-G140)</x:f>
        <x:v>0.5</x:v>
      </x:c>
      <x:c r="J140" s="36" t="str">
        <x:f>IF(OR(D140&lt;0,E140&lt;0,F140&lt;0,F140&gt;E140-D140,D140&gt;24,E140&gt;24,AND(E140&lt;D140,E140&lt;&gt;0)),"بازبینی","تأیید")</x:f>
        <x:v>تأیید</x:v>
      </x:c>
    </x:row>
    <x:row r="141" ht="23" customHeight="1">
      <x:c r="A141" s="38" t="n">
        <x:v>46275</x:v>
      </x:c>
      <x:c r="B141" s="34" t="str">
        <x:v>EMP-007</x:v>
      </x:c>
      <x:c r="C141" s="31" t="str">
        <x:v>همکار فرضی 07</x:v>
      </x:c>
      <x:c r="D141" s="34" t="n">
        <x:v>8.5</x:v>
      </x:c>
      <x:c r="E141" s="34" t="n">
        <x:v>16.5</x:v>
      </x:c>
      <x:c r="F141" s="34" t="n">
        <x:v>1</x:v>
      </x:c>
      <x:c r="G141" s="36" t="n">
        <x:f>IF(AND(D141=0,E141=0),0,MAX(0,E141-D141-F141))</x:f>
        <x:v>7</x:v>
      </x:c>
      <x:c r="H141" s="36" t="n">
        <x:f>MAX(0,G141-'پارامترها'!$B$28)</x:f>
        <x:v>0</x:v>
      </x:c>
      <x:c r="I141" s="36" t="n">
        <x:f>MAX(0,'پارامترها'!$B$28-G141)</x:f>
        <x:v>1</x:v>
      </x:c>
      <x:c r="J141" s="36" t="str">
        <x:f>IF(OR(D141&lt;0,E141&lt;0,F141&lt;0,F141&gt;E141-D141,D141&gt;24,E141&gt;24,AND(E141&lt;D141,E141&lt;&gt;0)),"بازبینی","تأیید")</x:f>
        <x:v>تأیید</x:v>
      </x:c>
    </x:row>
    <x:row r="142" ht="23" customHeight="1">
      <x:c r="A142" s="38" t="n">
        <x:v>46275</x:v>
      </x:c>
      <x:c r="B142" s="34" t="str">
        <x:v>EMP-008</x:v>
      </x:c>
      <x:c r="C142" s="31" t="str">
        <x:v>همکار فرضی 08</x:v>
      </x:c>
      <x:c r="D142" s="34" t="n">
        <x:v>7.5</x:v>
      </x:c>
      <x:c r="E142" s="34" t="n">
        <x:v>17</x:v>
      </x:c>
      <x:c r="F142" s="34" t="n">
        <x:v>1</x:v>
      </x:c>
      <x:c r="G142" s="36" t="n">
        <x:f>IF(AND(D142=0,E142=0),0,MAX(0,E142-D142-F142))</x:f>
        <x:v>8.5</x:v>
      </x:c>
      <x:c r="H142" s="36" t="n">
        <x:f>MAX(0,G142-'پارامترها'!$B$28)</x:f>
        <x:v>0.5</x:v>
      </x:c>
      <x:c r="I142" s="36" t="n">
        <x:f>MAX(0,'پارامترها'!$B$28-G142)</x:f>
        <x:v>0</x:v>
      </x:c>
      <x:c r="J142" s="36" t="str">
        <x:f>IF(OR(D142&lt;0,E142&lt;0,F142&lt;0,F142&gt;E142-D142,D142&gt;24,E142&gt;24,AND(E142&lt;D142,E142&lt;&gt;0)),"بازبینی","تأیید")</x:f>
        <x:v>تأیید</x:v>
      </x:c>
    </x:row>
    <x:row r="143" ht="23" customHeight="1">
      <x:c r="A143" s="38" t="n">
        <x:v>46275</x:v>
      </x:c>
      <x:c r="B143" s="34" t="str">
        <x:v>EMP-009</x:v>
      </x:c>
      <x:c r="C143" s="31" t="str">
        <x:v>همکار فرضی 09</x:v>
      </x:c>
      <x:c r="D143" s="34" t="n">
        <x:v>8.5</x:v>
      </x:c>
      <x:c r="E143" s="34" t="n">
        <x:v>17</x:v>
      </x:c>
      <x:c r="F143" s="34" t="n">
        <x:v>1</x:v>
      </x:c>
      <x:c r="G143" s="36" t="n">
        <x:f>IF(AND(D143=0,E143=0),0,MAX(0,E143-D143-F143))</x:f>
        <x:v>7.5</x:v>
      </x:c>
      <x:c r="H143" s="36" t="n">
        <x:f>MAX(0,G143-'پارامترها'!$B$28)</x:f>
        <x:v>0</x:v>
      </x:c>
      <x:c r="I143" s="36" t="n">
        <x:f>MAX(0,'پارامترها'!$B$28-G143)</x:f>
        <x:v>0.5</x:v>
      </x:c>
      <x:c r="J143" s="36" t="str">
        <x:f>IF(OR(D143&lt;0,E143&lt;0,F143&lt;0,F143&gt;E143-D143,D143&gt;24,E143&gt;24,AND(E143&lt;D143,E143&lt;&gt;0)),"بازبینی","تأیید")</x:f>
        <x:v>تأیید</x:v>
      </x:c>
    </x:row>
    <x:row r="144" ht="23" customHeight="1">
      <x:c r="A144" s="38" t="n">
        <x:v>46275</x:v>
      </x:c>
      <x:c r="B144" s="34" t="str">
        <x:v>EMP-010</x:v>
      </x:c>
      <x:c r="C144" s="31" t="str">
        <x:v>همکار فرضی 10</x:v>
      </x:c>
      <x:c r="D144" s="34" t="n">
        <x:v>8</x:v>
      </x:c>
      <x:c r="E144" s="34" t="n">
        <x:v>16.5</x:v>
      </x:c>
      <x:c r="F144" s="34" t="n">
        <x:v>1</x:v>
      </x:c>
      <x:c r="G144" s="36" t="n">
        <x:f>IF(AND(D144=0,E144=0),0,MAX(0,E144-D144-F144))</x:f>
        <x:v>7.5</x:v>
      </x:c>
      <x:c r="H144" s="36" t="n">
        <x:f>MAX(0,G144-'پارامترها'!$B$28)</x:f>
        <x:v>0</x:v>
      </x:c>
      <x:c r="I144" s="36" t="n">
        <x:f>MAX(0,'پارامترها'!$B$28-G144)</x:f>
        <x:v>0.5</x:v>
      </x:c>
      <x:c r="J144" s="36" t="str">
        <x:f>IF(OR(D144&lt;0,E144&lt;0,F144&lt;0,F144&gt;E144-D144,D144&gt;24,E144&gt;24,AND(E144&lt;D144,E144&lt;&gt;0)),"بازبینی","تأیید")</x:f>
        <x:v>تأیید</x:v>
      </x:c>
    </x:row>
    <x:row r="145" ht="23" customHeight="1">
      <x:c r="A145" s="38" t="n">
        <x:v>46275</x:v>
      </x:c>
      <x:c r="B145" s="34" t="str">
        <x:v>EMP-011</x:v>
      </x:c>
      <x:c r="C145" s="31" t="str">
        <x:v>همکار فرضی 11</x:v>
      </x:c>
      <x:c r="D145" s="34" t="n">
        <x:v>8.5</x:v>
      </x:c>
      <x:c r="E145" s="34" t="n">
        <x:v>17</x:v>
      </x:c>
      <x:c r="F145" s="34" t="n">
        <x:v>1</x:v>
      </x:c>
      <x:c r="G145" s="36" t="n">
        <x:f>IF(AND(D145=0,E145=0),0,MAX(0,E145-D145-F145))</x:f>
        <x:v>7.5</x:v>
      </x:c>
      <x:c r="H145" s="36" t="n">
        <x:f>MAX(0,G145-'پارامترها'!$B$28)</x:f>
        <x:v>0</x:v>
      </x:c>
      <x:c r="I145" s="36" t="n">
        <x:f>MAX(0,'پارامترها'!$B$28-G145)</x:f>
        <x:v>0.5</x:v>
      </x:c>
      <x:c r="J145" s="36" t="str">
        <x:f>IF(OR(D145&lt;0,E145&lt;0,F145&lt;0,F145&gt;E145-D145,D145&gt;24,E145&gt;24,AND(E145&lt;D145,E145&lt;&gt;0)),"بازبینی","تأیید")</x:f>
        <x:v>تأیید</x:v>
      </x:c>
    </x:row>
    <x:row r="146" ht="23" customHeight="1">
      <x:c r="A146" s="38" t="n">
        <x:v>46275</x:v>
      </x:c>
      <x:c r="B146" s="34" t="str">
        <x:v>EMP-012</x:v>
      </x:c>
      <x:c r="C146" s="31" t="str">
        <x:v>همکار فرضی 12</x:v>
      </x:c>
      <x:c r="D146" s="34" t="n">
        <x:v>7.5</x:v>
      </x:c>
      <x:c r="E146" s="34" t="n">
        <x:v>17.5</x:v>
      </x:c>
      <x:c r="F146" s="34" t="n">
        <x:v>1</x:v>
      </x:c>
      <x:c r="G146" s="36" t="n">
        <x:f>IF(AND(D146=0,E146=0),0,MAX(0,E146-D146-F146))</x:f>
        <x:v>9</x:v>
      </x:c>
      <x:c r="H146" s="36" t="n">
        <x:f>MAX(0,G146-'پارامترها'!$B$28)</x:f>
        <x:v>1</x:v>
      </x:c>
      <x:c r="I146" s="36" t="n">
        <x:f>MAX(0,'پارامترها'!$B$28-G146)</x:f>
        <x:v>0</x:v>
      </x:c>
      <x:c r="J146" s="36" t="str">
        <x:f>IF(OR(D146&lt;0,E146&lt;0,F146&lt;0,F146&gt;E146-D146,D146&gt;24,E146&gt;24,AND(E146&lt;D146,E146&lt;&gt;0)),"بازبینی","تأیید")</x:f>
        <x:v>تأیید</x:v>
      </x:c>
    </x:row>
    <x:row r="147" ht="23" customHeight="1">
      <x:c r="A147" s="38" t="n">
        <x:v>46275</x:v>
      </x:c>
      <x:c r="B147" s="34" t="str">
        <x:v>EMP-013</x:v>
      </x:c>
      <x:c r="C147" s="31" t="str">
        <x:v>همکار فرضی 13</x:v>
      </x:c>
      <x:c r="D147" s="34" t="n">
        <x:v>8.25</x:v>
      </x:c>
      <x:c r="E147" s="34" t="n">
        <x:v>16.5</x:v>
      </x:c>
      <x:c r="F147" s="34" t="n">
        <x:v>1</x:v>
      </x:c>
      <x:c r="G147" s="36" t="n">
        <x:f>IF(AND(D147=0,E147=0),0,MAX(0,E147-D147-F147))</x:f>
        <x:v>7.25</x:v>
      </x:c>
      <x:c r="H147" s="36" t="n">
        <x:f>MAX(0,G147-'پارامترها'!$B$28)</x:f>
        <x:v>0</x:v>
      </x:c>
      <x:c r="I147" s="36" t="n">
        <x:f>MAX(0,'پارامترها'!$B$28-G147)</x:f>
        <x:v>0.75</x:v>
      </x:c>
      <x:c r="J147" s="36" t="str">
        <x:f>IF(OR(D147&lt;0,E147&lt;0,F147&lt;0,F147&gt;E147-D147,D147&gt;24,E147&gt;24,AND(E147&lt;D147,E147&lt;&gt;0)),"بازبینی","تأیید")</x:f>
        <x:v>تأیید</x:v>
      </x:c>
    </x:row>
    <x:row r="148" ht="23" customHeight="1">
      <x:c r="A148" s="38" t="n">
        <x:v>46275</x:v>
      </x:c>
      <x:c r="B148" s="34" t="str">
        <x:v>EMP-014</x:v>
      </x:c>
      <x:c r="C148" s="31" t="str">
        <x:v>همکار فرضی 14</x:v>
      </x:c>
      <x:c r="D148" s="34" t="n">
        <x:v>8</x:v>
      </x:c>
      <x:c r="E148" s="34" t="n">
        <x:v>19</x:v>
      </x:c>
      <x:c r="F148" s="34" t="n">
        <x:v>1</x:v>
      </x:c>
      <x:c r="G148" s="36" t="n">
        <x:f>IF(AND(D148=0,E148=0),0,MAX(0,E148-D148-F148))</x:f>
        <x:v>10</x:v>
      </x:c>
      <x:c r="H148" s="36" t="n">
        <x:f>MAX(0,G148-'پارامترها'!$B$28)</x:f>
        <x:v>2</x:v>
      </x:c>
      <x:c r="I148" s="36" t="n">
        <x:f>MAX(0,'پارامترها'!$B$28-G148)</x:f>
        <x:v>0</x:v>
      </x:c>
      <x:c r="J148" s="36" t="str">
        <x:f>IF(OR(D148&lt;0,E148&lt;0,F148&lt;0,F148&gt;E148-D148,D148&gt;24,E148&gt;24,AND(E148&lt;D148,E148&lt;&gt;0)),"بازبینی","تأیید")</x:f>
        <x:v>تأیید</x:v>
      </x:c>
    </x:row>
    <x:row r="149" ht="23" customHeight="1">
      <x:c r="A149" s="38" t="n">
        <x:v>46275</x:v>
      </x:c>
      <x:c r="B149" s="34" t="str">
        <x:v>EMP-015</x:v>
      </x:c>
      <x:c r="C149" s="31" t="str">
        <x:v>همکار فرضی 15</x:v>
      </x:c>
      <x:c r="D149" s="34" t="n">
        <x:v>8.25</x:v>
      </x:c>
      <x:c r="E149" s="34" t="n">
        <x:v>18</x:v>
      </x:c>
      <x:c r="F149" s="34" t="n">
        <x:v>1</x:v>
      </x:c>
      <x:c r="G149" s="36" t="n">
        <x:f>IF(AND(D149=0,E149=0),0,MAX(0,E149-D149-F149))</x:f>
        <x:v>8.75</x:v>
      </x:c>
      <x:c r="H149" s="36" t="n">
        <x:f>MAX(0,G149-'پارامترها'!$B$28)</x:f>
        <x:v>0.75</x:v>
      </x:c>
      <x:c r="I149" s="36" t="n">
        <x:f>MAX(0,'پارامترها'!$B$28-G149)</x:f>
        <x:v>0</x:v>
      </x:c>
      <x:c r="J149" s="36" t="str">
        <x:f>IF(OR(D149&lt;0,E149&lt;0,F149&lt;0,F149&gt;E149-D149,D149&gt;24,E149&gt;24,AND(E149&lt;D149,E149&lt;&gt;0)),"بازبینی","تأیید")</x:f>
        <x:v>تأیید</x:v>
      </x:c>
    </x:row>
    <x:row r="150" ht="23" customHeight="1">
      <x:c r="A150" s="38" t="n">
        <x:v>46275</x:v>
      </x:c>
      <x:c r="B150" s="34" t="str">
        <x:v>EMP-016</x:v>
      </x:c>
      <x:c r="C150" s="31" t="str">
        <x:v>همکار فرضی 16</x:v>
      </x:c>
      <x:c r="D150" s="34" t="n">
        <x:v>0</x:v>
      </x:c>
      <x:c r="E150" s="34" t="n">
        <x:v>0</x:v>
      </x:c>
      <x:c r="F150" s="34" t="n">
        <x:v>0</x:v>
      </x:c>
      <x:c r="G150" s="36" t="n">
        <x:f>IF(AND(D150=0,E150=0),0,MAX(0,E150-D150-F150))</x:f>
        <x:v>0</x:v>
      </x:c>
      <x:c r="H150" s="36" t="n">
        <x:f>MAX(0,G150-'پارامترها'!$B$28)</x:f>
        <x:v>0</x:v>
      </x:c>
      <x:c r="I150" s="36" t="n">
        <x:f>MAX(0,'پارامترها'!$B$28-G150)</x:f>
        <x:v>8</x:v>
      </x:c>
      <x:c r="J150" s="36" t="str">
        <x:f>IF(OR(D150&lt;0,E150&lt;0,F150&lt;0,F150&gt;E150-D150,D150&gt;24,E150&gt;24,AND(E150&lt;D150,E150&lt;&gt;0)),"بازبینی","تأیید")</x:f>
        <x:v>تأیید</x:v>
      </x:c>
    </x:row>
    <x:row r="151" ht="23" customHeight="1">
      <x:c r="A151" s="38" t="n">
        <x:v>46275</x:v>
      </x:c>
      <x:c r="B151" s="34" t="str">
        <x:v>EMP-017</x:v>
      </x:c>
      <x:c r="C151" s="31" t="str">
        <x:v>همکار فرضی 17</x:v>
      </x:c>
      <x:c r="D151" s="34" t="n">
        <x:v>8.25</x:v>
      </x:c>
      <x:c r="E151" s="34" t="n">
        <x:v>18</x:v>
      </x:c>
      <x:c r="F151" s="34" t="n">
        <x:v>1</x:v>
      </x:c>
      <x:c r="G151" s="36" t="n">
        <x:f>IF(AND(D151=0,E151=0),0,MAX(0,E151-D151-F151))</x:f>
        <x:v>8.75</x:v>
      </x:c>
      <x:c r="H151" s="36" t="n">
        <x:f>MAX(0,G151-'پارامترها'!$B$28)</x:f>
        <x:v>0.75</x:v>
      </x:c>
      <x:c r="I151" s="36" t="n">
        <x:f>MAX(0,'پارامترها'!$B$28-G151)</x:f>
        <x:v>0</x:v>
      </x:c>
      <x:c r="J151" s="36" t="str">
        <x:f>IF(OR(D151&lt;0,E151&lt;0,F151&lt;0,F151&gt;E151-D151,D151&gt;24,E151&gt;24,AND(E151&lt;D151,E151&lt;&gt;0)),"بازبینی","تأیید")</x:f>
        <x:v>تأیید</x:v>
      </x:c>
    </x:row>
    <x:row r="152" ht="23" customHeight="1">
      <x:c r="A152" s="38" t="n">
        <x:v>46275</x:v>
      </x:c>
      <x:c r="B152" s="34" t="str">
        <x:v>EMP-018</x:v>
      </x:c>
      <x:c r="C152" s="31" t="str">
        <x:v>همکار فرضی 18</x:v>
      </x:c>
      <x:c r="D152" s="34" t="n">
        <x:v>0</x:v>
      </x:c>
      <x:c r="E152" s="34" t="n">
        <x:v>0</x:v>
      </x:c>
      <x:c r="F152" s="34" t="n">
        <x:v>0</x:v>
      </x:c>
      <x:c r="G152" s="36" t="n">
        <x:f>IF(AND(D152=0,E152=0),0,MAX(0,E152-D152-F152))</x:f>
        <x:v>0</x:v>
      </x:c>
      <x:c r="H152" s="36" t="n">
        <x:f>MAX(0,G152-'پارامترها'!$B$28)</x:f>
        <x:v>0</x:v>
      </x:c>
      <x:c r="I152" s="36" t="n">
        <x:f>MAX(0,'پارامترها'!$B$28-G152)</x:f>
        <x:v>8</x:v>
      </x:c>
      <x:c r="J152" s="36" t="str">
        <x:f>IF(OR(D152&lt;0,E152&lt;0,F152&lt;0,F152&gt;E152-D152,D152&gt;24,E152&gt;24,AND(E152&lt;D152,E152&lt;&gt;0)),"بازبینی","تأیید")</x:f>
        <x:v>تأیید</x:v>
      </x:c>
    </x:row>
    <x:row r="153" ht="23" customHeight="1">
      <x:c r="A153" s="38" t="n">
        <x:v>46276</x:v>
      </x:c>
      <x:c r="B153" s="34" t="str">
        <x:v>EMP-001</x:v>
      </x:c>
      <x:c r="C153" s="31" t="str">
        <x:v>همکار فرضی 01</x:v>
      </x:c>
      <x:c r="D153" s="34" t="n">
        <x:v>8</x:v>
      </x:c>
      <x:c r="E153" s="34" t="n">
        <x:v>16.5</x:v>
      </x:c>
      <x:c r="F153" s="34" t="n">
        <x:v>1</x:v>
      </x:c>
      <x:c r="G153" s="36" t="n">
        <x:f>IF(AND(D153=0,E153=0),0,MAX(0,E153-D153-F153))</x:f>
        <x:v>7.5</x:v>
      </x:c>
      <x:c r="H153" s="36" t="n">
        <x:f>MAX(0,G153-'پارامترها'!$B$28)</x:f>
        <x:v>0</x:v>
      </x:c>
      <x:c r="I153" s="36" t="n">
        <x:f>MAX(0,'پارامترها'!$B$28-G153)</x:f>
        <x:v>0.5</x:v>
      </x:c>
      <x:c r="J153" s="36" t="str">
        <x:f>IF(OR(D153&lt;0,E153&lt;0,F153&lt;0,F153&gt;E153-D153,D153&gt;24,E153&gt;24,AND(E153&lt;D153,E153&lt;&gt;0)),"بازبینی","تأیید")</x:f>
        <x:v>تأیید</x:v>
      </x:c>
    </x:row>
    <x:row r="154" ht="23" customHeight="1">
      <x:c r="A154" s="38" t="n">
        <x:v>46276</x:v>
      </x:c>
      <x:c r="B154" s="34" t="str">
        <x:v>EMP-002</x:v>
      </x:c>
      <x:c r="C154" s="31" t="str">
        <x:v>همکار فرضی 02</x:v>
      </x:c>
      <x:c r="D154" s="34" t="n">
        <x:v>8.5</x:v>
      </x:c>
      <x:c r="E154" s="34" t="n">
        <x:v>18</x:v>
      </x:c>
      <x:c r="F154" s="34" t="n">
        <x:v>1</x:v>
      </x:c>
      <x:c r="G154" s="36" t="n">
        <x:f>IF(AND(D154=0,E154=0),0,MAX(0,E154-D154-F154))</x:f>
        <x:v>8.5</x:v>
      </x:c>
      <x:c r="H154" s="36" t="n">
        <x:f>MAX(0,G154-'پارامترها'!$B$28)</x:f>
        <x:v>0.5</x:v>
      </x:c>
      <x:c r="I154" s="36" t="n">
        <x:f>MAX(0,'پارامترها'!$B$28-G154)</x:f>
        <x:v>0</x:v>
      </x:c>
      <x:c r="J154" s="36" t="str">
        <x:f>IF(OR(D154&lt;0,E154&lt;0,F154&lt;0,F154&gt;E154-D154,D154&gt;24,E154&gt;24,AND(E154&lt;D154,E154&lt;&gt;0)),"بازبینی","تأیید")</x:f>
        <x:v>تأیید</x:v>
      </x:c>
    </x:row>
    <x:row r="155" ht="23" customHeight="1">
      <x:c r="A155" s="38" t="n">
        <x:v>46276</x:v>
      </x:c>
      <x:c r="B155" s="34" t="str">
        <x:v>EMP-003</x:v>
      </x:c>
      <x:c r="C155" s="31" t="str">
        <x:v>همکار فرضی 03</x:v>
      </x:c>
      <x:c r="D155" s="34" t="n">
        <x:v>8.25</x:v>
      </x:c>
      <x:c r="E155" s="34" t="n">
        <x:v>16.5</x:v>
      </x:c>
      <x:c r="F155" s="34" t="n">
        <x:v>1</x:v>
      </x:c>
      <x:c r="G155" s="36" t="n">
        <x:f>IF(AND(D155=0,E155=0),0,MAX(0,E155-D155-F155))</x:f>
        <x:v>7.25</x:v>
      </x:c>
      <x:c r="H155" s="36" t="n">
        <x:f>MAX(0,G155-'پارامترها'!$B$28)</x:f>
        <x:v>0</x:v>
      </x:c>
      <x:c r="I155" s="36" t="n">
        <x:f>MAX(0,'پارامترها'!$B$28-G155)</x:f>
        <x:v>0.75</x:v>
      </x:c>
      <x:c r="J155" s="36" t="str">
        <x:f>IF(OR(D155&lt;0,E155&lt;0,F155&lt;0,F155&gt;E155-D155,D155&gt;24,E155&gt;24,AND(E155&lt;D155,E155&lt;&gt;0)),"بازبینی","تأیید")</x:f>
        <x:v>تأیید</x:v>
      </x:c>
    </x:row>
    <x:row r="156" ht="23" customHeight="1">
      <x:c r="A156" s="38" t="n">
        <x:v>46276</x:v>
      </x:c>
      <x:c r="B156" s="34" t="str">
        <x:v>EMP-004</x:v>
      </x:c>
      <x:c r="C156" s="31" t="str">
        <x:v>همکار فرضی 04</x:v>
      </x:c>
      <x:c r="D156" s="34" t="n">
        <x:v>8.5</x:v>
      </x:c>
      <x:c r="E156" s="34" t="n">
        <x:v>19</x:v>
      </x:c>
      <x:c r="F156" s="34" t="n">
        <x:v>1</x:v>
      </x:c>
      <x:c r="G156" s="36" t="n">
        <x:f>IF(AND(D156=0,E156=0),0,MAX(0,E156-D156-F156))</x:f>
        <x:v>9.5</x:v>
      </x:c>
      <x:c r="H156" s="36" t="n">
        <x:f>MAX(0,G156-'پارامترها'!$B$28)</x:f>
        <x:v>1.5</x:v>
      </x:c>
      <x:c r="I156" s="36" t="n">
        <x:f>MAX(0,'پارامترها'!$B$28-G156)</x:f>
        <x:v>0</x:v>
      </x:c>
      <x:c r="J156" s="36" t="str">
        <x:f>IF(OR(D156&lt;0,E156&lt;0,F156&lt;0,F156&gt;E156-D156,D156&gt;24,E156&gt;24,AND(E156&lt;D156,E156&lt;&gt;0)),"بازبینی","تأیید")</x:f>
        <x:v>تأیید</x:v>
      </x:c>
    </x:row>
    <x:row r="157" ht="23" customHeight="1">
      <x:c r="A157" s="38" t="n">
        <x:v>46276</x:v>
      </x:c>
      <x:c r="B157" s="34" t="str">
        <x:v>EMP-005</x:v>
      </x:c>
      <x:c r="C157" s="31" t="str">
        <x:v>همکار فرضی 05</x:v>
      </x:c>
      <x:c r="D157" s="34" t="n">
        <x:v>8</x:v>
      </x:c>
      <x:c r="E157" s="34" t="n">
        <x:v>19</x:v>
      </x:c>
      <x:c r="F157" s="34" t="n">
        <x:v>1</x:v>
      </x:c>
      <x:c r="G157" s="36" t="n">
        <x:f>IF(AND(D157=0,E157=0),0,MAX(0,E157-D157-F157))</x:f>
        <x:v>10</x:v>
      </x:c>
      <x:c r="H157" s="36" t="n">
        <x:f>MAX(0,G157-'پارامترها'!$B$28)</x:f>
        <x:v>2</x:v>
      </x:c>
      <x:c r="I157" s="36" t="n">
        <x:f>MAX(0,'پارامترها'!$B$28-G157)</x:f>
        <x:v>0</x:v>
      </x:c>
      <x:c r="J157" s="36" t="str">
        <x:f>IF(OR(D157&lt;0,E157&lt;0,F157&lt;0,F157&gt;E157-D157,D157&gt;24,E157&gt;24,AND(E157&lt;D157,E157&lt;&gt;0)),"بازبینی","تأیید")</x:f>
        <x:v>تأیید</x:v>
      </x:c>
    </x:row>
    <x:row r="158" ht="23" customHeight="1">
      <x:c r="A158" s="38" t="n">
        <x:v>46276</x:v>
      </x:c>
      <x:c r="B158" s="34" t="str">
        <x:v>EMP-006</x:v>
      </x:c>
      <x:c r="C158" s="31" t="str">
        <x:v>همکار فرضی 06</x:v>
      </x:c>
      <x:c r="D158" s="34" t="n">
        <x:v>8</x:v>
      </x:c>
      <x:c r="E158" s="34" t="n">
        <x:v>16.5</x:v>
      </x:c>
      <x:c r="F158" s="34" t="n">
        <x:v>1</x:v>
      </x:c>
      <x:c r="G158" s="36" t="n">
        <x:f>IF(AND(D158=0,E158=0),0,MAX(0,E158-D158-F158))</x:f>
        <x:v>7.5</x:v>
      </x:c>
      <x:c r="H158" s="36" t="n">
        <x:f>MAX(0,G158-'پارامترها'!$B$28)</x:f>
        <x:v>0</x:v>
      </x:c>
      <x:c r="I158" s="36" t="n">
        <x:f>MAX(0,'پارامترها'!$B$28-G158)</x:f>
        <x:v>0.5</x:v>
      </x:c>
      <x:c r="J158" s="36" t="str">
        <x:f>IF(OR(D158&lt;0,E158&lt;0,F158&lt;0,F158&gt;E158-D158,D158&gt;24,E158&gt;24,AND(E158&lt;D158,E158&lt;&gt;0)),"بازبینی","تأیید")</x:f>
        <x:v>تأیید</x:v>
      </x:c>
    </x:row>
    <x:row r="159" ht="23" customHeight="1">
      <x:c r="A159" s="38" t="n">
        <x:v>46276</x:v>
      </x:c>
      <x:c r="B159" s="34" t="str">
        <x:v>EMP-007</x:v>
      </x:c>
      <x:c r="C159" s="31" t="str">
        <x:v>همکار فرضی 07</x:v>
      </x:c>
      <x:c r="D159" s="34" t="n">
        <x:v>8</x:v>
      </x:c>
      <x:c r="E159" s="34" t="n">
        <x:v>17</x:v>
      </x:c>
      <x:c r="F159" s="34" t="n">
        <x:v>1</x:v>
      </x:c>
      <x:c r="G159" s="36" t="n">
        <x:f>IF(AND(D159=0,E159=0),0,MAX(0,E159-D159-F159))</x:f>
        <x:v>8</x:v>
      </x:c>
      <x:c r="H159" s="36" t="n">
        <x:f>MAX(0,G159-'پارامترها'!$B$28)</x:f>
        <x:v>0</x:v>
      </x:c>
      <x:c r="I159" s="36" t="n">
        <x:f>MAX(0,'پارامترها'!$B$28-G159)</x:f>
        <x:v>0</x:v>
      </x:c>
      <x:c r="J159" s="36" t="str">
        <x:f>IF(OR(D159&lt;0,E159&lt;0,F159&lt;0,F159&gt;E159-D159,D159&gt;24,E159&gt;24,AND(E159&lt;D159,E159&lt;&gt;0)),"بازبینی","تأیید")</x:f>
        <x:v>تأیید</x:v>
      </x:c>
    </x:row>
    <x:row r="160" ht="23" customHeight="1">
      <x:c r="A160" s="38" t="n">
        <x:v>46276</x:v>
      </x:c>
      <x:c r="B160" s="34" t="str">
        <x:v>EMP-008</x:v>
      </x:c>
      <x:c r="C160" s="31" t="str">
        <x:v>همکار فرضی 08</x:v>
      </x:c>
      <x:c r="D160" s="34" t="n">
        <x:v>8</x:v>
      </x:c>
      <x:c r="E160" s="34" t="n">
        <x:v>18</x:v>
      </x:c>
      <x:c r="F160" s="34" t="n">
        <x:v>1</x:v>
      </x:c>
      <x:c r="G160" s="36" t="n">
        <x:f>IF(AND(D160=0,E160=0),0,MAX(0,E160-D160-F160))</x:f>
        <x:v>9</x:v>
      </x:c>
      <x:c r="H160" s="36" t="n">
        <x:f>MAX(0,G160-'پارامترها'!$B$28)</x:f>
        <x:v>1</x:v>
      </x:c>
      <x:c r="I160" s="36" t="n">
        <x:f>MAX(0,'پارامترها'!$B$28-G160)</x:f>
        <x:v>0</x:v>
      </x:c>
      <x:c r="J160" s="36" t="str">
        <x:f>IF(OR(D160&lt;0,E160&lt;0,F160&lt;0,F160&gt;E160-D160,D160&gt;24,E160&gt;24,AND(E160&lt;D160,E160&lt;&gt;0)),"بازبینی","تأیید")</x:f>
        <x:v>تأیید</x:v>
      </x:c>
    </x:row>
    <x:row r="161" ht="23" customHeight="1">
      <x:c r="A161" s="38" t="n">
        <x:v>46276</x:v>
      </x:c>
      <x:c r="B161" s="34" t="str">
        <x:v>EMP-009</x:v>
      </x:c>
      <x:c r="C161" s="31" t="str">
        <x:v>همکار فرضی 09</x:v>
      </x:c>
      <x:c r="D161" s="34" t="n">
        <x:v>8.25</x:v>
      </x:c>
      <x:c r="E161" s="34" t="n">
        <x:v>16.5</x:v>
      </x:c>
      <x:c r="F161" s="34" t="n">
        <x:v>1</x:v>
      </x:c>
      <x:c r="G161" s="36" t="n">
        <x:f>IF(AND(D161=0,E161=0),0,MAX(0,E161-D161-F161))</x:f>
        <x:v>7.25</x:v>
      </x:c>
      <x:c r="H161" s="36" t="n">
        <x:f>MAX(0,G161-'پارامترها'!$B$28)</x:f>
        <x:v>0</x:v>
      </x:c>
      <x:c r="I161" s="36" t="n">
        <x:f>MAX(0,'پارامترها'!$B$28-G161)</x:f>
        <x:v>0.75</x:v>
      </x:c>
      <x:c r="J161" s="36" t="str">
        <x:f>IF(OR(D161&lt;0,E161&lt;0,F161&lt;0,F161&gt;E161-D161,D161&gt;24,E161&gt;24,AND(E161&lt;D161,E161&lt;&gt;0)),"بازبینی","تأیید")</x:f>
        <x:v>تأیید</x:v>
      </x:c>
    </x:row>
    <x:row r="162" ht="23" customHeight="1">
      <x:c r="A162" s="38" t="n">
        <x:v>46276</x:v>
      </x:c>
      <x:c r="B162" s="34" t="str">
        <x:v>EMP-010</x:v>
      </x:c>
      <x:c r="C162" s="31" t="str">
        <x:v>همکار فرضی 10</x:v>
      </x:c>
      <x:c r="D162" s="34" t="n">
        <x:v>7.5</x:v>
      </x:c>
      <x:c r="E162" s="34" t="n">
        <x:v>19</x:v>
      </x:c>
      <x:c r="F162" s="34" t="n">
        <x:v>1</x:v>
      </x:c>
      <x:c r="G162" s="36" t="n">
        <x:f>IF(AND(D162=0,E162=0),0,MAX(0,E162-D162-F162))</x:f>
        <x:v>10.5</x:v>
      </x:c>
      <x:c r="H162" s="36" t="n">
        <x:f>MAX(0,G162-'پارامترها'!$B$28)</x:f>
        <x:v>2.5</x:v>
      </x:c>
      <x:c r="I162" s="36" t="n">
        <x:f>MAX(0,'پارامترها'!$B$28-G162)</x:f>
        <x:v>0</x:v>
      </x:c>
      <x:c r="J162" s="36" t="str">
        <x:f>IF(OR(D162&lt;0,E162&lt;0,F162&lt;0,F162&gt;E162-D162,D162&gt;24,E162&gt;24,AND(E162&lt;D162,E162&lt;&gt;0)),"بازبینی","تأیید")</x:f>
        <x:v>تأیید</x:v>
      </x:c>
    </x:row>
    <x:row r="163" ht="23" customHeight="1">
      <x:c r="A163" s="38" t="n">
        <x:v>46276</x:v>
      </x:c>
      <x:c r="B163" s="34" t="str">
        <x:v>EMP-011</x:v>
      </x:c>
      <x:c r="C163" s="31" t="str">
        <x:v>همکار فرضی 11</x:v>
      </x:c>
      <x:c r="D163" s="34" t="n">
        <x:v>8</x:v>
      </x:c>
      <x:c r="E163" s="34" t="n">
        <x:v>17.5</x:v>
      </x:c>
      <x:c r="F163" s="34" t="n">
        <x:v>1</x:v>
      </x:c>
      <x:c r="G163" s="36" t="n">
        <x:f>IF(AND(D163=0,E163=0),0,MAX(0,E163-D163-F163))</x:f>
        <x:v>8.5</x:v>
      </x:c>
      <x:c r="H163" s="36" t="n">
        <x:f>MAX(0,G163-'پارامترها'!$B$28)</x:f>
        <x:v>0.5</x:v>
      </x:c>
      <x:c r="I163" s="36" t="n">
        <x:f>MAX(0,'پارامترها'!$B$28-G163)</x:f>
        <x:v>0</x:v>
      </x:c>
      <x:c r="J163" s="36" t="str">
        <x:f>IF(OR(D163&lt;0,E163&lt;0,F163&lt;0,F163&gt;E163-D163,D163&gt;24,E163&gt;24,AND(E163&lt;D163,E163&lt;&gt;0)),"بازبینی","تأیید")</x:f>
        <x:v>تأیید</x:v>
      </x:c>
    </x:row>
    <x:row r="164" ht="23" customHeight="1">
      <x:c r="A164" s="38" t="n">
        <x:v>46276</x:v>
      </x:c>
      <x:c r="B164" s="34" t="str">
        <x:v>EMP-012</x:v>
      </x:c>
      <x:c r="C164" s="31" t="str">
        <x:v>همکار فرضی 12</x:v>
      </x:c>
      <x:c r="D164" s="34" t="n">
        <x:v>7.5</x:v>
      </x:c>
      <x:c r="E164" s="34" t="n">
        <x:v>17.5</x:v>
      </x:c>
      <x:c r="F164" s="34" t="n">
        <x:v>1</x:v>
      </x:c>
      <x:c r="G164" s="36" t="n">
        <x:f>IF(AND(D164=0,E164=0),0,MAX(0,E164-D164-F164))</x:f>
        <x:v>9</x:v>
      </x:c>
      <x:c r="H164" s="36" t="n">
        <x:f>MAX(0,G164-'پارامترها'!$B$28)</x:f>
        <x:v>1</x:v>
      </x:c>
      <x:c r="I164" s="36" t="n">
        <x:f>MAX(0,'پارامترها'!$B$28-G164)</x:f>
        <x:v>0</x:v>
      </x:c>
      <x:c r="J164" s="36" t="str">
        <x:f>IF(OR(D164&lt;0,E164&lt;0,F164&lt;0,F164&gt;E164-D164,D164&gt;24,E164&gt;24,AND(E164&lt;D164,E164&lt;&gt;0)),"بازبینی","تأیید")</x:f>
        <x:v>تأیید</x:v>
      </x:c>
    </x:row>
    <x:row r="165" ht="23" customHeight="1">
      <x:c r="A165" s="38" t="n">
        <x:v>46276</x:v>
      </x:c>
      <x:c r="B165" s="34" t="str">
        <x:v>EMP-013</x:v>
      </x:c>
      <x:c r="C165" s="31" t="str">
        <x:v>همکار فرضی 13</x:v>
      </x:c>
      <x:c r="D165" s="34" t="n">
        <x:v>8.5</x:v>
      </x:c>
      <x:c r="E165" s="34" t="n">
        <x:v>16.5</x:v>
      </x:c>
      <x:c r="F165" s="34" t="n">
        <x:v>1</x:v>
      </x:c>
      <x:c r="G165" s="36" t="n">
        <x:f>IF(AND(D165=0,E165=0),0,MAX(0,E165-D165-F165))</x:f>
        <x:v>7</x:v>
      </x:c>
      <x:c r="H165" s="36" t="n">
        <x:f>MAX(0,G165-'پارامترها'!$B$28)</x:f>
        <x:v>0</x:v>
      </x:c>
      <x:c r="I165" s="36" t="n">
        <x:f>MAX(0,'پارامترها'!$B$28-G165)</x:f>
        <x:v>1</x:v>
      </x:c>
      <x:c r="J165" s="36" t="str">
        <x:f>IF(OR(D165&lt;0,E165&lt;0,F165&lt;0,F165&gt;E165-D165,D165&gt;24,E165&gt;24,AND(E165&lt;D165,E165&lt;&gt;0)),"بازبینی","تأیید")</x:f>
        <x:v>تأیید</x:v>
      </x:c>
    </x:row>
    <x:row r="166" ht="23" customHeight="1">
      <x:c r="A166" s="38" t="n">
        <x:v>46276</x:v>
      </x:c>
      <x:c r="B166" s="34" t="str">
        <x:v>EMP-014</x:v>
      </x:c>
      <x:c r="C166" s="31" t="str">
        <x:v>همکار فرضی 14</x:v>
      </x:c>
      <x:c r="D166" s="34" t="n">
        <x:v>8</x:v>
      </x:c>
      <x:c r="E166" s="34" t="n">
        <x:v>17.5</x:v>
      </x:c>
      <x:c r="F166" s="34" t="n">
        <x:v>1</x:v>
      </x:c>
      <x:c r="G166" s="36" t="n">
        <x:f>IF(AND(D166=0,E166=0),0,MAX(0,E166-D166-F166))</x:f>
        <x:v>8.5</x:v>
      </x:c>
      <x:c r="H166" s="36" t="n">
        <x:f>MAX(0,G166-'پارامترها'!$B$28)</x:f>
        <x:v>0.5</x:v>
      </x:c>
      <x:c r="I166" s="36" t="n">
        <x:f>MAX(0,'پارامترها'!$B$28-G166)</x:f>
        <x:v>0</x:v>
      </x:c>
      <x:c r="J166" s="36" t="str">
        <x:f>IF(OR(D166&lt;0,E166&lt;0,F166&lt;0,F166&gt;E166-D166,D166&gt;24,E166&gt;24,AND(E166&lt;D166,E166&lt;&gt;0)),"بازبینی","تأیید")</x:f>
        <x:v>تأیید</x:v>
      </x:c>
    </x:row>
    <x:row r="167" ht="23" customHeight="1">
      <x:c r="A167" s="38" t="n">
        <x:v>46276</x:v>
      </x:c>
      <x:c r="B167" s="34" t="str">
        <x:v>EMP-015</x:v>
      </x:c>
      <x:c r="C167" s="31" t="str">
        <x:v>همکار فرضی 15</x:v>
      </x:c>
      <x:c r="D167" s="34" t="n">
        <x:v>8</x:v>
      </x:c>
      <x:c r="E167" s="34" t="n">
        <x:v>17</x:v>
      </x:c>
      <x:c r="F167" s="34" t="n">
        <x:v>1</x:v>
      </x:c>
      <x:c r="G167" s="36" t="n">
        <x:f>IF(AND(D167=0,E167=0),0,MAX(0,E167-D167-F167))</x:f>
        <x:v>8</x:v>
      </x:c>
      <x:c r="H167" s="36" t="n">
        <x:f>MAX(0,G167-'پارامترها'!$B$28)</x:f>
        <x:v>0</x:v>
      </x:c>
      <x:c r="I167" s="36" t="n">
        <x:f>MAX(0,'پارامترها'!$B$28-G167)</x:f>
        <x:v>0</x:v>
      </x:c>
      <x:c r="J167" s="36" t="str">
        <x:f>IF(OR(D167&lt;0,E167&lt;0,F167&lt;0,F167&gt;E167-D167,D167&gt;24,E167&gt;24,AND(E167&lt;D167,E167&lt;&gt;0)),"بازبینی","تأیید")</x:f>
        <x:v>تأیید</x:v>
      </x:c>
    </x:row>
    <x:row r="168" ht="23" customHeight="1">
      <x:c r="A168" s="38" t="n">
        <x:v>46276</x:v>
      </x:c>
      <x:c r="B168" s="34" t="str">
        <x:v>EMP-016</x:v>
      </x:c>
      <x:c r="C168" s="31" t="str">
        <x:v>همکار فرضی 16</x:v>
      </x:c>
      <x:c r="D168" s="34" t="n">
        <x:v>9</x:v>
      </x:c>
      <x:c r="E168" s="34" t="n">
        <x:v>16.5</x:v>
      </x:c>
      <x:c r="F168" s="34" t="n">
        <x:v>1</x:v>
      </x:c>
      <x:c r="G168" s="36" t="n">
        <x:f>IF(AND(D168=0,E168=0),0,MAX(0,E168-D168-F168))</x:f>
        <x:v>6.5</x:v>
      </x:c>
      <x:c r="H168" s="36" t="n">
        <x:f>MAX(0,G168-'پارامترها'!$B$28)</x:f>
        <x:v>0</x:v>
      </x:c>
      <x:c r="I168" s="36" t="n">
        <x:f>MAX(0,'پارامترها'!$B$28-G168)</x:f>
        <x:v>1.5</x:v>
      </x:c>
      <x:c r="J168" s="36" t="str">
        <x:f>IF(OR(D168&lt;0,E168&lt;0,F168&lt;0,F168&gt;E168-D168,D168&gt;24,E168&gt;24,AND(E168&lt;D168,E168&lt;&gt;0)),"بازبینی","تأیید")</x:f>
        <x:v>تأیید</x:v>
      </x:c>
    </x:row>
    <x:row r="169" ht="23" customHeight="1">
      <x:c r="A169" s="38" t="n">
        <x:v>46276</x:v>
      </x:c>
      <x:c r="B169" s="34" t="str">
        <x:v>EMP-017</x:v>
      </x:c>
      <x:c r="C169" s="31" t="str">
        <x:v>همکار فرضی 17</x:v>
      </x:c>
      <x:c r="D169" s="34" t="n">
        <x:v>8</x:v>
      </x:c>
      <x:c r="E169" s="34" t="n">
        <x:v>18</x:v>
      </x:c>
      <x:c r="F169" s="34" t="n">
        <x:v>1</x:v>
      </x:c>
      <x:c r="G169" s="36" t="n">
        <x:f>IF(AND(D169=0,E169=0),0,MAX(0,E169-D169-F169))</x:f>
        <x:v>9</x:v>
      </x:c>
      <x:c r="H169" s="36" t="n">
        <x:f>MAX(0,G169-'پارامترها'!$B$28)</x:f>
        <x:v>1</x:v>
      </x:c>
      <x:c r="I169" s="36" t="n">
        <x:f>MAX(0,'پارامترها'!$B$28-G169)</x:f>
        <x:v>0</x:v>
      </x:c>
      <x:c r="J169" s="36" t="str">
        <x:f>IF(OR(D169&lt;0,E169&lt;0,F169&lt;0,F169&gt;E169-D169,D169&gt;24,E169&gt;24,AND(E169&lt;D169,E169&lt;&gt;0)),"بازبینی","تأیید")</x:f>
        <x:v>تأیید</x:v>
      </x:c>
    </x:row>
    <x:row r="170" ht="23" customHeight="1">
      <x:c r="A170" s="38" t="n">
        <x:v>46276</x:v>
      </x:c>
      <x:c r="B170" s="34" t="str">
        <x:v>EMP-018</x:v>
      </x:c>
      <x:c r="C170" s="31" t="str">
        <x:v>همکار فرضی 18</x:v>
      </x:c>
      <x:c r="D170" s="34" t="n">
        <x:v>8</x:v>
      </x:c>
      <x:c r="E170" s="34" t="n">
        <x:v>17.5</x:v>
      </x:c>
      <x:c r="F170" s="34" t="n">
        <x:v>1</x:v>
      </x:c>
      <x:c r="G170" s="36" t="n">
        <x:f>IF(AND(D170=0,E170=0),0,MAX(0,E170-D170-F170))</x:f>
        <x:v>8.5</x:v>
      </x:c>
      <x:c r="H170" s="36" t="n">
        <x:f>MAX(0,G170-'پارامترها'!$B$28)</x:f>
        <x:v>0.5</x:v>
      </x:c>
      <x:c r="I170" s="36" t="n">
        <x:f>MAX(0,'پارامترها'!$B$28-G170)</x:f>
        <x:v>0</x:v>
      </x:c>
      <x:c r="J170" s="36" t="str">
        <x:f>IF(OR(D170&lt;0,E170&lt;0,F170&lt;0,F170&gt;E170-D170,D170&gt;24,E170&gt;24,AND(E170&lt;D170,E170&lt;&gt;0)),"بازبینی","تأیید")</x:f>
        <x:v>تأیید</x:v>
      </x:c>
    </x:row>
    <x:row r="171" ht="23" customHeight="1">
      <x:c r="A171" s="38" t="n">
        <x:v>46279</x:v>
      </x:c>
      <x:c r="B171" s="34" t="str">
        <x:v>EMP-001</x:v>
      </x:c>
      <x:c r="C171" s="31" t="str">
        <x:v>همکار فرضی 01</x:v>
      </x:c>
      <x:c r="D171" s="34" t="n">
        <x:v>9</x:v>
      </x:c>
      <x:c r="E171" s="34" t="n">
        <x:v>18</x:v>
      </x:c>
      <x:c r="F171" s="34" t="n">
        <x:v>1</x:v>
      </x:c>
      <x:c r="G171" s="36" t="n">
        <x:f>IF(AND(D171=0,E171=0),0,MAX(0,E171-D171-F171))</x:f>
        <x:v>8</x:v>
      </x:c>
      <x:c r="H171" s="36" t="n">
        <x:f>MAX(0,G171-'پارامترها'!$B$28)</x:f>
        <x:v>0</x:v>
      </x:c>
      <x:c r="I171" s="36" t="n">
        <x:f>MAX(0,'پارامترها'!$B$28-G171)</x:f>
        <x:v>0</x:v>
      </x:c>
      <x:c r="J171" s="36" t="str">
        <x:f>IF(OR(D171&lt;0,E171&lt;0,F171&lt;0,F171&gt;E171-D171,D171&gt;24,E171&gt;24,AND(E171&lt;D171,E171&lt;&gt;0)),"بازبینی","تأیید")</x:f>
        <x:v>تأیید</x:v>
      </x:c>
    </x:row>
    <x:row r="172" ht="23" customHeight="1">
      <x:c r="A172" s="38" t="n">
        <x:v>46279</x:v>
      </x:c>
      <x:c r="B172" s="34" t="str">
        <x:v>EMP-002</x:v>
      </x:c>
      <x:c r="C172" s="31" t="str">
        <x:v>همکار فرضی 02</x:v>
      </x:c>
      <x:c r="D172" s="34" t="n">
        <x:v>8.25</x:v>
      </x:c>
      <x:c r="E172" s="34" t="n">
        <x:v>17</x:v>
      </x:c>
      <x:c r="F172" s="34" t="n">
        <x:v>1</x:v>
      </x:c>
      <x:c r="G172" s="36" t="n">
        <x:f>IF(AND(D172=0,E172=0),0,MAX(0,E172-D172-F172))</x:f>
        <x:v>7.75</x:v>
      </x:c>
      <x:c r="H172" s="36" t="n">
        <x:f>MAX(0,G172-'پارامترها'!$B$28)</x:f>
        <x:v>0</x:v>
      </x:c>
      <x:c r="I172" s="36" t="n">
        <x:f>MAX(0,'پارامترها'!$B$28-G172)</x:f>
        <x:v>0.25</x:v>
      </x:c>
      <x:c r="J172" s="36" t="str">
        <x:f>IF(OR(D172&lt;0,E172&lt;0,F172&lt;0,F172&gt;E172-D172,D172&gt;24,E172&gt;24,AND(E172&lt;D172,E172&lt;&gt;0)),"بازبینی","تأیید")</x:f>
        <x:v>تأیید</x:v>
      </x:c>
    </x:row>
    <x:row r="173" ht="23" customHeight="1">
      <x:c r="A173" s="38" t="n">
        <x:v>46279</x:v>
      </x:c>
      <x:c r="B173" s="34" t="str">
        <x:v>EMP-003</x:v>
      </x:c>
      <x:c r="C173" s="31" t="str">
        <x:v>همکار فرضی 03</x:v>
      </x:c>
      <x:c r="D173" s="34" t="n">
        <x:v>9</x:v>
      </x:c>
      <x:c r="E173" s="34" t="n">
        <x:v>17</x:v>
      </x:c>
      <x:c r="F173" s="34" t="n">
        <x:v>1</x:v>
      </x:c>
      <x:c r="G173" s="36" t="n">
        <x:f>IF(AND(D173=0,E173=0),0,MAX(0,E173-D173-F173))</x:f>
        <x:v>7</x:v>
      </x:c>
      <x:c r="H173" s="36" t="n">
        <x:f>MAX(0,G173-'پارامترها'!$B$28)</x:f>
        <x:v>0</x:v>
      </x:c>
      <x:c r="I173" s="36" t="n">
        <x:f>MAX(0,'پارامترها'!$B$28-G173)</x:f>
        <x:v>1</x:v>
      </x:c>
      <x:c r="J173" s="36" t="str">
        <x:f>IF(OR(D173&lt;0,E173&lt;0,F173&lt;0,F173&gt;E173-D173,D173&gt;24,E173&gt;24,AND(E173&lt;D173,E173&lt;&gt;0)),"بازبینی","تأیید")</x:f>
        <x:v>تأیید</x:v>
      </x:c>
    </x:row>
    <x:row r="174" ht="23" customHeight="1">
      <x:c r="A174" s="38" t="n">
        <x:v>46279</x:v>
      </x:c>
      <x:c r="B174" s="34" t="str">
        <x:v>EMP-004</x:v>
      </x:c>
      <x:c r="C174" s="31" t="str">
        <x:v>همکار فرضی 04</x:v>
      </x:c>
      <x:c r="D174" s="34" t="n">
        <x:v>8</x:v>
      </x:c>
      <x:c r="E174" s="34" t="n">
        <x:v>17</x:v>
      </x:c>
      <x:c r="F174" s="34" t="n">
        <x:v>1</x:v>
      </x:c>
      <x:c r="G174" s="36" t="n">
        <x:f>IF(AND(D174=0,E174=0),0,MAX(0,E174-D174-F174))</x:f>
        <x:v>8</x:v>
      </x:c>
      <x:c r="H174" s="36" t="n">
        <x:f>MAX(0,G174-'پارامترها'!$B$28)</x:f>
        <x:v>0</x:v>
      </x:c>
      <x:c r="I174" s="36" t="n">
        <x:f>MAX(0,'پارامترها'!$B$28-G174)</x:f>
        <x:v>0</x:v>
      </x:c>
      <x:c r="J174" s="36" t="str">
        <x:f>IF(OR(D174&lt;0,E174&lt;0,F174&lt;0,F174&gt;E174-D174,D174&gt;24,E174&gt;24,AND(E174&lt;D174,E174&lt;&gt;0)),"بازبینی","تأیید")</x:f>
        <x:v>تأیید</x:v>
      </x:c>
    </x:row>
    <x:row r="175" ht="23" customHeight="1">
      <x:c r="A175" s="38" t="n">
        <x:v>46279</x:v>
      </x:c>
      <x:c r="B175" s="34" t="str">
        <x:v>EMP-005</x:v>
      </x:c>
      <x:c r="C175" s="31" t="str">
        <x:v>همکار فرضی 05</x:v>
      </x:c>
      <x:c r="D175" s="34" t="n">
        <x:v>8.25</x:v>
      </x:c>
      <x:c r="E175" s="34" t="n">
        <x:v>18</x:v>
      </x:c>
      <x:c r="F175" s="34" t="n">
        <x:v>1</x:v>
      </x:c>
      <x:c r="G175" s="36" t="n">
        <x:f>IF(AND(D175=0,E175=0),0,MAX(0,E175-D175-F175))</x:f>
        <x:v>8.75</x:v>
      </x:c>
      <x:c r="H175" s="36" t="n">
        <x:f>MAX(0,G175-'پارامترها'!$B$28)</x:f>
        <x:v>0.75</x:v>
      </x:c>
      <x:c r="I175" s="36" t="n">
        <x:f>MAX(0,'پارامترها'!$B$28-G175)</x:f>
        <x:v>0</x:v>
      </x:c>
      <x:c r="J175" s="36" t="str">
        <x:f>IF(OR(D175&lt;0,E175&lt;0,F175&lt;0,F175&gt;E175-D175,D175&gt;24,E175&gt;24,AND(E175&lt;D175,E175&lt;&gt;0)),"بازبینی","تأیید")</x:f>
        <x:v>تأیید</x:v>
      </x:c>
    </x:row>
    <x:row r="176" ht="23" customHeight="1">
      <x:c r="A176" s="38" t="n">
        <x:v>46279</x:v>
      </x:c>
      <x:c r="B176" s="34" t="str">
        <x:v>EMP-006</x:v>
      </x:c>
      <x:c r="C176" s="31" t="str">
        <x:v>همکار فرضی 06</x:v>
      </x:c>
      <x:c r="D176" s="34" t="n">
        <x:v>8</x:v>
      </x:c>
      <x:c r="E176" s="34" t="n">
        <x:v>17.5</x:v>
      </x:c>
      <x:c r="F176" s="34" t="n">
        <x:v>1</x:v>
      </x:c>
      <x:c r="G176" s="36" t="n">
        <x:f>IF(AND(D176=0,E176=0),0,MAX(0,E176-D176-F176))</x:f>
        <x:v>8.5</x:v>
      </x:c>
      <x:c r="H176" s="36" t="n">
        <x:f>MAX(0,G176-'پارامترها'!$B$28)</x:f>
        <x:v>0.5</x:v>
      </x:c>
      <x:c r="I176" s="36" t="n">
        <x:f>MAX(0,'پارامترها'!$B$28-G176)</x:f>
        <x:v>0</x:v>
      </x:c>
      <x:c r="J176" s="36" t="str">
        <x:f>IF(OR(D176&lt;0,E176&lt;0,F176&lt;0,F176&gt;E176-D176,D176&gt;24,E176&gt;24,AND(E176&lt;D176,E176&lt;&gt;0)),"بازبینی","تأیید")</x:f>
        <x:v>تأیید</x:v>
      </x:c>
    </x:row>
    <x:row r="177" ht="23" customHeight="1">
      <x:c r="A177" s="38" t="n">
        <x:v>46279</x:v>
      </x:c>
      <x:c r="B177" s="34" t="str">
        <x:v>EMP-007</x:v>
      </x:c>
      <x:c r="C177" s="31" t="str">
        <x:v>همکار فرضی 07</x:v>
      </x:c>
      <x:c r="D177" s="34" t="n">
        <x:v>8.5</x:v>
      </x:c>
      <x:c r="E177" s="34" t="n">
        <x:v>17</x:v>
      </x:c>
      <x:c r="F177" s="34" t="n">
        <x:v>1</x:v>
      </x:c>
      <x:c r="G177" s="36" t="n">
        <x:f>IF(AND(D177=0,E177=0),0,MAX(0,E177-D177-F177))</x:f>
        <x:v>7.5</x:v>
      </x:c>
      <x:c r="H177" s="36" t="n">
        <x:f>MAX(0,G177-'پارامترها'!$B$28)</x:f>
        <x:v>0</x:v>
      </x:c>
      <x:c r="I177" s="36" t="n">
        <x:f>MAX(0,'پارامترها'!$B$28-G177)</x:f>
        <x:v>0.5</x:v>
      </x:c>
      <x:c r="J177" s="36" t="str">
        <x:f>IF(OR(D177&lt;0,E177&lt;0,F177&lt;0,F177&gt;E177-D177,D177&gt;24,E177&gt;24,AND(E177&lt;D177,E177&lt;&gt;0)),"بازبینی","تأیید")</x:f>
        <x:v>تأیید</x:v>
      </x:c>
    </x:row>
    <x:row r="178" ht="23" customHeight="1">
      <x:c r="A178" s="38" t="n">
        <x:v>46279</x:v>
      </x:c>
      <x:c r="B178" s="34" t="str">
        <x:v>EMP-008</x:v>
      </x:c>
      <x:c r="C178" s="31" t="str">
        <x:v>همکار فرضی 08</x:v>
      </x:c>
      <x:c r="D178" s="34" t="n">
        <x:v>8.25</x:v>
      </x:c>
      <x:c r="E178" s="34" t="n">
        <x:v>19</x:v>
      </x:c>
      <x:c r="F178" s="34" t="n">
        <x:v>1</x:v>
      </x:c>
      <x:c r="G178" s="36" t="n">
        <x:f>IF(AND(D178=0,E178=0),0,MAX(0,E178-D178-F178))</x:f>
        <x:v>9.75</x:v>
      </x:c>
      <x:c r="H178" s="36" t="n">
        <x:f>MAX(0,G178-'پارامترها'!$B$28)</x:f>
        <x:v>1.75</x:v>
      </x:c>
      <x:c r="I178" s="36" t="n">
        <x:f>MAX(0,'پارامترها'!$B$28-G178)</x:f>
        <x:v>0</x:v>
      </x:c>
      <x:c r="J178" s="36" t="str">
        <x:f>IF(OR(D178&lt;0,E178&lt;0,F178&lt;0,F178&gt;E178-D178,D178&gt;24,E178&gt;24,AND(E178&lt;D178,E178&lt;&gt;0)),"بازبینی","تأیید")</x:f>
        <x:v>تأیید</x:v>
      </x:c>
    </x:row>
    <x:row r="179" ht="23" customHeight="1">
      <x:c r="A179" s="38" t="n">
        <x:v>46279</x:v>
      </x:c>
      <x:c r="B179" s="34" t="str">
        <x:v>EMP-009</x:v>
      </x:c>
      <x:c r="C179" s="31" t="str">
        <x:v>همکار فرضی 09</x:v>
      </x:c>
      <x:c r="D179" s="34" t="n">
        <x:v>8</x:v>
      </x:c>
      <x:c r="E179" s="34" t="n">
        <x:v>17</x:v>
      </x:c>
      <x:c r="F179" s="34" t="n">
        <x:v>1</x:v>
      </x:c>
      <x:c r="G179" s="36" t="n">
        <x:f>IF(AND(D179=0,E179=0),0,MAX(0,E179-D179-F179))</x:f>
        <x:v>8</x:v>
      </x:c>
      <x:c r="H179" s="36" t="n">
        <x:f>MAX(0,G179-'پارامترها'!$B$28)</x:f>
        <x:v>0</x:v>
      </x:c>
      <x:c r="I179" s="36" t="n">
        <x:f>MAX(0,'پارامترها'!$B$28-G179)</x:f>
        <x:v>0</x:v>
      </x:c>
      <x:c r="J179" s="36" t="str">
        <x:f>IF(OR(D179&lt;0,E179&lt;0,F179&lt;0,F179&gt;E179-D179,D179&gt;24,E179&gt;24,AND(E179&lt;D179,E179&lt;&gt;0)),"بازبینی","تأیید")</x:f>
        <x:v>تأیید</x:v>
      </x:c>
    </x:row>
    <x:row r="180" ht="23" customHeight="1">
      <x:c r="A180" s="38" t="n">
        <x:v>46279</x:v>
      </x:c>
      <x:c r="B180" s="34" t="str">
        <x:v>EMP-010</x:v>
      </x:c>
      <x:c r="C180" s="31" t="str">
        <x:v>همکار فرضی 10</x:v>
      </x:c>
      <x:c r="D180" s="34" t="n">
        <x:v>8</x:v>
      </x:c>
      <x:c r="E180" s="34" t="n">
        <x:v>17</x:v>
      </x:c>
      <x:c r="F180" s="34" t="n">
        <x:v>1</x:v>
      </x:c>
      <x:c r="G180" s="36" t="n">
        <x:f>IF(AND(D180=0,E180=0),0,MAX(0,E180-D180-F180))</x:f>
        <x:v>8</x:v>
      </x:c>
      <x:c r="H180" s="36" t="n">
        <x:f>MAX(0,G180-'پارامترها'!$B$28)</x:f>
        <x:v>0</x:v>
      </x:c>
      <x:c r="I180" s="36" t="n">
        <x:f>MAX(0,'پارامترها'!$B$28-G180)</x:f>
        <x:v>0</x:v>
      </x:c>
      <x:c r="J180" s="36" t="str">
        <x:f>IF(OR(D180&lt;0,E180&lt;0,F180&lt;0,F180&gt;E180-D180,D180&gt;24,E180&gt;24,AND(E180&lt;D180,E180&lt;&gt;0)),"بازبینی","تأیید")</x:f>
        <x:v>تأیید</x:v>
      </x:c>
    </x:row>
    <x:row r="181" ht="23" customHeight="1">
      <x:c r="A181" s="38" t="n">
        <x:v>46279</x:v>
      </x:c>
      <x:c r="B181" s="34" t="str">
        <x:v>EMP-011</x:v>
      </x:c>
      <x:c r="C181" s="31" t="str">
        <x:v>همکار فرضی 11</x:v>
      </x:c>
      <x:c r="D181" s="34" t="n">
        <x:v>9</x:v>
      </x:c>
      <x:c r="E181" s="34" t="n">
        <x:v>17</x:v>
      </x:c>
      <x:c r="F181" s="34" t="n">
        <x:v>1</x:v>
      </x:c>
      <x:c r="G181" s="36" t="n">
        <x:f>IF(AND(D181=0,E181=0),0,MAX(0,E181-D181-F181))</x:f>
        <x:v>7</x:v>
      </x:c>
      <x:c r="H181" s="36" t="n">
        <x:f>MAX(0,G181-'پارامترها'!$B$28)</x:f>
        <x:v>0</x:v>
      </x:c>
      <x:c r="I181" s="36" t="n">
        <x:f>MAX(0,'پارامترها'!$B$28-G181)</x:f>
        <x:v>1</x:v>
      </x:c>
      <x:c r="J181" s="36" t="str">
        <x:f>IF(OR(D181&lt;0,E181&lt;0,F181&lt;0,F181&gt;E181-D181,D181&gt;24,E181&gt;24,AND(E181&lt;D181,E181&lt;&gt;0)),"بازبینی","تأیید")</x:f>
        <x:v>تأیید</x:v>
      </x:c>
    </x:row>
    <x:row r="182" ht="23" customHeight="1">
      <x:c r="A182" s="38" t="n">
        <x:v>46279</x:v>
      </x:c>
      <x:c r="B182" s="34" t="str">
        <x:v>EMP-012</x:v>
      </x:c>
      <x:c r="C182" s="31" t="str">
        <x:v>همکار فرضی 12</x:v>
      </x:c>
      <x:c r="D182" s="34" t="n">
        <x:v>8</x:v>
      </x:c>
      <x:c r="E182" s="34" t="n">
        <x:v>17</x:v>
      </x:c>
      <x:c r="F182" s="34" t="n">
        <x:v>1</x:v>
      </x:c>
      <x:c r="G182" s="36" t="n">
        <x:f>IF(AND(D182=0,E182=0),0,MAX(0,E182-D182-F182))</x:f>
        <x:v>8</x:v>
      </x:c>
      <x:c r="H182" s="36" t="n">
        <x:f>MAX(0,G182-'پارامترها'!$B$28)</x:f>
        <x:v>0</x:v>
      </x:c>
      <x:c r="I182" s="36" t="n">
        <x:f>MAX(0,'پارامترها'!$B$28-G182)</x:f>
        <x:v>0</x:v>
      </x:c>
      <x:c r="J182" s="36" t="str">
        <x:f>IF(OR(D182&lt;0,E182&lt;0,F182&lt;0,F182&gt;E182-D182,D182&gt;24,E182&gt;24,AND(E182&lt;D182,E182&lt;&gt;0)),"بازبینی","تأیید")</x:f>
        <x:v>تأیید</x:v>
      </x:c>
    </x:row>
    <x:row r="183" ht="23" customHeight="1">
      <x:c r="A183" s="38" t="n">
        <x:v>46279</x:v>
      </x:c>
      <x:c r="B183" s="34" t="str">
        <x:v>EMP-013</x:v>
      </x:c>
      <x:c r="C183" s="31" t="str">
        <x:v>همکار فرضی 13</x:v>
      </x:c>
      <x:c r="D183" s="34" t="n">
        <x:v>8</x:v>
      </x:c>
      <x:c r="E183" s="34" t="n">
        <x:v>19</x:v>
      </x:c>
      <x:c r="F183" s="34" t="n">
        <x:v>1</x:v>
      </x:c>
      <x:c r="G183" s="36" t="n">
        <x:f>IF(AND(D183=0,E183=0),0,MAX(0,E183-D183-F183))</x:f>
        <x:v>10</x:v>
      </x:c>
      <x:c r="H183" s="36" t="n">
        <x:f>MAX(0,G183-'پارامترها'!$B$28)</x:f>
        <x:v>2</x:v>
      </x:c>
      <x:c r="I183" s="36" t="n">
        <x:f>MAX(0,'پارامترها'!$B$28-G183)</x:f>
        <x:v>0</x:v>
      </x:c>
      <x:c r="J183" s="36" t="str">
        <x:f>IF(OR(D183&lt;0,E183&lt;0,F183&lt;0,F183&gt;E183-D183,D183&gt;24,E183&gt;24,AND(E183&lt;D183,E183&lt;&gt;0)),"بازبینی","تأیید")</x:f>
        <x:v>تأیید</x:v>
      </x:c>
    </x:row>
    <x:row r="184" ht="23" customHeight="1">
      <x:c r="A184" s="38" t="n">
        <x:v>46279</x:v>
      </x:c>
      <x:c r="B184" s="34" t="str">
        <x:v>EMP-014</x:v>
      </x:c>
      <x:c r="C184" s="31" t="str">
        <x:v>همکار فرضی 14</x:v>
      </x:c>
      <x:c r="D184" s="34" t="n">
        <x:v>7.5</x:v>
      </x:c>
      <x:c r="E184" s="34" t="n">
        <x:v>17</x:v>
      </x:c>
      <x:c r="F184" s="34" t="n">
        <x:v>1</x:v>
      </x:c>
      <x:c r="G184" s="36" t="n">
        <x:f>IF(AND(D184=0,E184=0),0,MAX(0,E184-D184-F184))</x:f>
        <x:v>8.5</x:v>
      </x:c>
      <x:c r="H184" s="36" t="n">
        <x:f>MAX(0,G184-'پارامترها'!$B$28)</x:f>
        <x:v>0.5</x:v>
      </x:c>
      <x:c r="I184" s="36" t="n">
        <x:f>MAX(0,'پارامترها'!$B$28-G184)</x:f>
        <x:v>0</x:v>
      </x:c>
      <x:c r="J184" s="36" t="str">
        <x:f>IF(OR(D184&lt;0,E184&lt;0,F184&lt;0,F184&gt;E184-D184,D184&gt;24,E184&gt;24,AND(E184&lt;D184,E184&lt;&gt;0)),"بازبینی","تأیید")</x:f>
        <x:v>تأیید</x:v>
      </x:c>
    </x:row>
    <x:row r="185" ht="23" customHeight="1">
      <x:c r="A185" s="38" t="n">
        <x:v>46279</x:v>
      </x:c>
      <x:c r="B185" s="34" t="str">
        <x:v>EMP-015</x:v>
      </x:c>
      <x:c r="C185" s="31" t="str">
        <x:v>همکار فرضی 15</x:v>
      </x:c>
      <x:c r="D185" s="34" t="n">
        <x:v>8</x:v>
      </x:c>
      <x:c r="E185" s="34" t="n">
        <x:v>17</x:v>
      </x:c>
      <x:c r="F185" s="34" t="n">
        <x:v>1</x:v>
      </x:c>
      <x:c r="G185" s="36" t="n">
        <x:f>IF(AND(D185=0,E185=0),0,MAX(0,E185-D185-F185))</x:f>
        <x:v>8</x:v>
      </x:c>
      <x:c r="H185" s="36" t="n">
        <x:f>MAX(0,G185-'پارامترها'!$B$28)</x:f>
        <x:v>0</x:v>
      </x:c>
      <x:c r="I185" s="36" t="n">
        <x:f>MAX(0,'پارامترها'!$B$28-G185)</x:f>
        <x:v>0</x:v>
      </x:c>
      <x:c r="J185" s="36" t="str">
        <x:f>IF(OR(D185&lt;0,E185&lt;0,F185&lt;0,F185&gt;E185-D185,D185&gt;24,E185&gt;24,AND(E185&lt;D185,E185&lt;&gt;0)),"بازبینی","تأیید")</x:f>
        <x:v>تأیید</x:v>
      </x:c>
    </x:row>
    <x:row r="186" ht="23" customHeight="1">
      <x:c r="A186" s="38" t="n">
        <x:v>46279</x:v>
      </x:c>
      <x:c r="B186" s="34" t="str">
        <x:v>EMP-016</x:v>
      </x:c>
      <x:c r="C186" s="31" t="str">
        <x:v>همکار فرضی 16</x:v>
      </x:c>
      <x:c r="D186" s="34" t="n">
        <x:v>8</x:v>
      </x:c>
      <x:c r="E186" s="34" t="n">
        <x:v>17</x:v>
      </x:c>
      <x:c r="F186" s="34" t="n">
        <x:v>1</x:v>
      </x:c>
      <x:c r="G186" s="36" t="n">
        <x:f>IF(AND(D186=0,E186=0),0,MAX(0,E186-D186-F186))</x:f>
        <x:v>8</x:v>
      </x:c>
      <x:c r="H186" s="36" t="n">
        <x:f>MAX(0,G186-'پارامترها'!$B$28)</x:f>
        <x:v>0</x:v>
      </x:c>
      <x:c r="I186" s="36" t="n">
        <x:f>MAX(0,'پارامترها'!$B$28-G186)</x:f>
        <x:v>0</x:v>
      </x:c>
      <x:c r="J186" s="36" t="str">
        <x:f>IF(OR(D186&lt;0,E186&lt;0,F186&lt;0,F186&gt;E186-D186,D186&gt;24,E186&gt;24,AND(E186&lt;D186,E186&lt;&gt;0)),"بازبینی","تأیید")</x:f>
        <x:v>تأیید</x:v>
      </x:c>
    </x:row>
    <x:row r="187" ht="23" customHeight="1">
      <x:c r="A187" s="38" t="n">
        <x:v>46279</x:v>
      </x:c>
      <x:c r="B187" s="34" t="str">
        <x:v>EMP-017</x:v>
      </x:c>
      <x:c r="C187" s="31" t="str">
        <x:v>همکار فرضی 17</x:v>
      </x:c>
      <x:c r="D187" s="34" t="n">
        <x:v>9</x:v>
      </x:c>
      <x:c r="E187" s="34" t="n">
        <x:v>17</x:v>
      </x:c>
      <x:c r="F187" s="34" t="n">
        <x:v>1</x:v>
      </x:c>
      <x:c r="G187" s="36" t="n">
        <x:f>IF(AND(D187=0,E187=0),0,MAX(0,E187-D187-F187))</x:f>
        <x:v>7</x:v>
      </x:c>
      <x:c r="H187" s="36" t="n">
        <x:f>MAX(0,G187-'پارامترها'!$B$28)</x:f>
        <x:v>0</x:v>
      </x:c>
      <x:c r="I187" s="36" t="n">
        <x:f>MAX(0,'پارامترها'!$B$28-G187)</x:f>
        <x:v>1</x:v>
      </x:c>
      <x:c r="J187" s="36" t="str">
        <x:f>IF(OR(D187&lt;0,E187&lt;0,F187&lt;0,F187&gt;E187-D187,D187&gt;24,E187&gt;24,AND(E187&lt;D187,E187&lt;&gt;0)),"بازبینی","تأیید")</x:f>
        <x:v>تأیید</x:v>
      </x:c>
    </x:row>
    <x:row r="188" ht="23" customHeight="1">
      <x:c r="A188" s="38" t="n">
        <x:v>46279</x:v>
      </x:c>
      <x:c r="B188" s="34" t="str">
        <x:v>EMP-018</x:v>
      </x:c>
      <x:c r="C188" s="31" t="str">
        <x:v>همکار فرضی 18</x:v>
      </x:c>
      <x:c r="D188" s="34" t="n">
        <x:v>8.5</x:v>
      </x:c>
      <x:c r="E188" s="34" t="n">
        <x:v>17</x:v>
      </x:c>
      <x:c r="F188" s="34" t="n">
        <x:v>1</x:v>
      </x:c>
      <x:c r="G188" s="36" t="n">
        <x:f>IF(AND(D188=0,E188=0),0,MAX(0,E188-D188-F188))</x:f>
        <x:v>7.5</x:v>
      </x:c>
      <x:c r="H188" s="36" t="n">
        <x:f>MAX(0,G188-'پارامترها'!$B$28)</x:f>
        <x:v>0</x:v>
      </x:c>
      <x:c r="I188" s="36" t="n">
        <x:f>MAX(0,'پارامترها'!$B$28-G188)</x:f>
        <x:v>0.5</x:v>
      </x:c>
      <x:c r="J188" s="36" t="str">
        <x:f>IF(OR(D188&lt;0,E188&lt;0,F188&lt;0,F188&gt;E188-D188,D188&gt;24,E188&gt;24,AND(E188&lt;D188,E188&lt;&gt;0)),"بازبینی","تأیید")</x:f>
        <x:v>تأیید</x:v>
      </x:c>
    </x:row>
    <x:row r="189" ht="23" customHeight="1">
      <x:c r="A189" s="38" t="n">
        <x:v>46280</x:v>
      </x:c>
      <x:c r="B189" s="34" t="str">
        <x:v>EMP-001</x:v>
      </x:c>
      <x:c r="C189" s="31" t="str">
        <x:v>همکار فرضی 01</x:v>
      </x:c>
      <x:c r="D189" s="34" t="n">
        <x:v>9</x:v>
      </x:c>
      <x:c r="E189" s="34" t="n">
        <x:v>17.5</x:v>
      </x:c>
      <x:c r="F189" s="34" t="n">
        <x:v>1</x:v>
      </x:c>
      <x:c r="G189" s="36" t="n">
        <x:f>IF(AND(D189=0,E189=0),0,MAX(0,E189-D189-F189))</x:f>
        <x:v>7.5</x:v>
      </x:c>
      <x:c r="H189" s="36" t="n">
        <x:f>MAX(0,G189-'پارامترها'!$B$28)</x:f>
        <x:v>0</x:v>
      </x:c>
      <x:c r="I189" s="36" t="n">
        <x:f>MAX(0,'پارامترها'!$B$28-G189)</x:f>
        <x:v>0.5</x:v>
      </x:c>
      <x:c r="J189" s="36" t="str">
        <x:f>IF(OR(D189&lt;0,E189&lt;0,F189&lt;0,F189&gt;E189-D189,D189&gt;24,E189&gt;24,AND(E189&lt;D189,E189&lt;&gt;0)),"بازبینی","تأیید")</x:f>
        <x:v>تأیید</x:v>
      </x:c>
    </x:row>
    <x:row r="190" ht="23" customHeight="1">
      <x:c r="A190" s="38" t="n">
        <x:v>46280</x:v>
      </x:c>
      <x:c r="B190" s="34" t="str">
        <x:v>EMP-002</x:v>
      </x:c>
      <x:c r="C190" s="31" t="str">
        <x:v>همکار فرضی 02</x:v>
      </x:c>
      <x:c r="D190" s="34" t="n">
        <x:v>8.5</x:v>
      </x:c>
      <x:c r="E190" s="34" t="n">
        <x:v>19</x:v>
      </x:c>
      <x:c r="F190" s="34" t="n">
        <x:v>1</x:v>
      </x:c>
      <x:c r="G190" s="36" t="n">
        <x:f>IF(AND(D190=0,E190=0),0,MAX(0,E190-D190-F190))</x:f>
        <x:v>9.5</x:v>
      </x:c>
      <x:c r="H190" s="36" t="n">
        <x:f>MAX(0,G190-'پارامترها'!$B$28)</x:f>
        <x:v>1.5</x:v>
      </x:c>
      <x:c r="I190" s="36" t="n">
        <x:f>MAX(0,'پارامترها'!$B$28-G190)</x:f>
        <x:v>0</x:v>
      </x:c>
      <x:c r="J190" s="36" t="str">
        <x:f>IF(OR(D190&lt;0,E190&lt;0,F190&lt;0,F190&gt;E190-D190,D190&gt;24,E190&gt;24,AND(E190&lt;D190,E190&lt;&gt;0)),"بازبینی","تأیید")</x:f>
        <x:v>تأیید</x:v>
      </x:c>
    </x:row>
    <x:row r="191" ht="23" customHeight="1">
      <x:c r="A191" s="38" t="n">
        <x:v>46280</x:v>
      </x:c>
      <x:c r="B191" s="34" t="str">
        <x:v>EMP-003</x:v>
      </x:c>
      <x:c r="C191" s="31" t="str">
        <x:v>همکار فرضی 03</x:v>
      </x:c>
      <x:c r="D191" s="34" t="n">
        <x:v>7.5</x:v>
      </x:c>
      <x:c r="E191" s="34" t="n">
        <x:v>17.5</x:v>
      </x:c>
      <x:c r="F191" s="34" t="n">
        <x:v>1</x:v>
      </x:c>
      <x:c r="G191" s="36" t="n">
        <x:f>IF(AND(D191=0,E191=0),0,MAX(0,E191-D191-F191))</x:f>
        <x:v>9</x:v>
      </x:c>
      <x:c r="H191" s="36" t="n">
        <x:f>MAX(0,G191-'پارامترها'!$B$28)</x:f>
        <x:v>1</x:v>
      </x:c>
      <x:c r="I191" s="36" t="n">
        <x:f>MAX(0,'پارامترها'!$B$28-G191)</x:f>
        <x:v>0</x:v>
      </x:c>
      <x:c r="J191" s="36" t="str">
        <x:f>IF(OR(D191&lt;0,E191&lt;0,F191&lt;0,F191&gt;E191-D191,D191&gt;24,E191&gt;24,AND(E191&lt;D191,E191&lt;&gt;0)),"بازبینی","تأیید")</x:f>
        <x:v>تأیید</x:v>
      </x:c>
    </x:row>
    <x:row r="192" ht="23" customHeight="1">
      <x:c r="A192" s="38" t="n">
        <x:v>46280</x:v>
      </x:c>
      <x:c r="B192" s="34" t="str">
        <x:v>EMP-004</x:v>
      </x:c>
      <x:c r="C192" s="31" t="str">
        <x:v>همکار فرضی 04</x:v>
      </x:c>
      <x:c r="D192" s="34" t="n">
        <x:v>7.5</x:v>
      </x:c>
      <x:c r="E192" s="34" t="n">
        <x:v>17</x:v>
      </x:c>
      <x:c r="F192" s="34" t="n">
        <x:v>1</x:v>
      </x:c>
      <x:c r="G192" s="36" t="n">
        <x:f>IF(AND(D192=0,E192=0),0,MAX(0,E192-D192-F192))</x:f>
        <x:v>8.5</x:v>
      </x:c>
      <x:c r="H192" s="36" t="n">
        <x:f>MAX(0,G192-'پارامترها'!$B$28)</x:f>
        <x:v>0.5</x:v>
      </x:c>
      <x:c r="I192" s="36" t="n">
        <x:f>MAX(0,'پارامترها'!$B$28-G192)</x:f>
        <x:v>0</x:v>
      </x:c>
      <x:c r="J192" s="36" t="str">
        <x:f>IF(OR(D192&lt;0,E192&lt;0,F192&lt;0,F192&gt;E192-D192,D192&gt;24,E192&gt;24,AND(E192&lt;D192,E192&lt;&gt;0)),"بازبینی","تأیید")</x:f>
        <x:v>تأیید</x:v>
      </x:c>
    </x:row>
    <x:row r="193" ht="23" customHeight="1">
      <x:c r="A193" s="38" t="n">
        <x:v>46280</x:v>
      </x:c>
      <x:c r="B193" s="34" t="str">
        <x:v>EMP-005</x:v>
      </x:c>
      <x:c r="C193" s="31" t="str">
        <x:v>همکار فرضی 05</x:v>
      </x:c>
      <x:c r="D193" s="34" t="n">
        <x:v>7.5</x:v>
      </x:c>
      <x:c r="E193" s="34" t="n">
        <x:v>17.5</x:v>
      </x:c>
      <x:c r="F193" s="34" t="n">
        <x:v>1</x:v>
      </x:c>
      <x:c r="G193" s="36" t="n">
        <x:f>IF(AND(D193=0,E193=0),0,MAX(0,E193-D193-F193))</x:f>
        <x:v>9</x:v>
      </x:c>
      <x:c r="H193" s="36" t="n">
        <x:f>MAX(0,G193-'پارامترها'!$B$28)</x:f>
        <x:v>1</x:v>
      </x:c>
      <x:c r="I193" s="36" t="n">
        <x:f>MAX(0,'پارامترها'!$B$28-G193)</x:f>
        <x:v>0</x:v>
      </x:c>
      <x:c r="J193" s="36" t="str">
        <x:f>IF(OR(D193&lt;0,E193&lt;0,F193&lt;0,F193&gt;E193-D193,D193&gt;24,E193&gt;24,AND(E193&lt;D193,E193&lt;&gt;0)),"بازبینی","تأیید")</x:f>
        <x:v>تأیید</x:v>
      </x:c>
    </x:row>
    <x:row r="194" ht="23" customHeight="1">
      <x:c r="A194" s="38" t="n">
        <x:v>46280</x:v>
      </x:c>
      <x:c r="B194" s="34" t="str">
        <x:v>EMP-006</x:v>
      </x:c>
      <x:c r="C194" s="31" t="str">
        <x:v>همکار فرضی 06</x:v>
      </x:c>
      <x:c r="D194" s="34" t="n">
        <x:v>8</x:v>
      </x:c>
      <x:c r="E194" s="34" t="n">
        <x:v>17.5</x:v>
      </x:c>
      <x:c r="F194" s="34" t="n">
        <x:v>1</x:v>
      </x:c>
      <x:c r="G194" s="36" t="n">
        <x:f>IF(AND(D194=0,E194=0),0,MAX(0,E194-D194-F194))</x:f>
        <x:v>8.5</x:v>
      </x:c>
      <x:c r="H194" s="36" t="n">
        <x:f>MAX(0,G194-'پارامترها'!$B$28)</x:f>
        <x:v>0.5</x:v>
      </x:c>
      <x:c r="I194" s="36" t="n">
        <x:f>MAX(0,'پارامترها'!$B$28-G194)</x:f>
        <x:v>0</x:v>
      </x:c>
      <x:c r="J194" s="36" t="str">
        <x:f>IF(OR(D194&lt;0,E194&lt;0,F194&lt;0,F194&gt;E194-D194,D194&gt;24,E194&gt;24,AND(E194&lt;D194,E194&lt;&gt;0)),"بازبینی","تأیید")</x:f>
        <x:v>تأیید</x:v>
      </x:c>
    </x:row>
    <x:row r="195" ht="23" customHeight="1">
      <x:c r="A195" s="38" t="n">
        <x:v>46280</x:v>
      </x:c>
      <x:c r="B195" s="34" t="str">
        <x:v>EMP-007</x:v>
      </x:c>
      <x:c r="C195" s="31" t="str">
        <x:v>همکار فرضی 07</x:v>
      </x:c>
      <x:c r="D195" s="34" t="n">
        <x:v>8</x:v>
      </x:c>
      <x:c r="E195" s="34" t="n">
        <x:v>17</x:v>
      </x:c>
      <x:c r="F195" s="34" t="n">
        <x:v>1</x:v>
      </x:c>
      <x:c r="G195" s="36" t="n">
        <x:f>IF(AND(D195=0,E195=0),0,MAX(0,E195-D195-F195))</x:f>
        <x:v>8</x:v>
      </x:c>
      <x:c r="H195" s="36" t="n">
        <x:f>MAX(0,G195-'پارامترها'!$B$28)</x:f>
        <x:v>0</x:v>
      </x:c>
      <x:c r="I195" s="36" t="n">
        <x:f>MAX(0,'پارامترها'!$B$28-G195)</x:f>
        <x:v>0</x:v>
      </x:c>
      <x:c r="J195" s="36" t="str">
        <x:f>IF(OR(D195&lt;0,E195&lt;0,F195&lt;0,F195&gt;E195-D195,D195&gt;24,E195&gt;24,AND(E195&lt;D195,E195&lt;&gt;0)),"بازبینی","تأیید")</x:f>
        <x:v>تأیید</x:v>
      </x:c>
    </x:row>
    <x:row r="196" ht="23" customHeight="1">
      <x:c r="A196" s="38" t="n">
        <x:v>46280</x:v>
      </x:c>
      <x:c r="B196" s="34" t="str">
        <x:v>EMP-008</x:v>
      </x:c>
      <x:c r="C196" s="31" t="str">
        <x:v>همکار فرضی 08</x:v>
      </x:c>
      <x:c r="D196" s="34" t="n">
        <x:v>9</x:v>
      </x:c>
      <x:c r="E196" s="34" t="n">
        <x:v>17</x:v>
      </x:c>
      <x:c r="F196" s="34" t="n">
        <x:v>1</x:v>
      </x:c>
      <x:c r="G196" s="36" t="n">
        <x:f>IF(AND(D196=0,E196=0),0,MAX(0,E196-D196-F196))</x:f>
        <x:v>7</x:v>
      </x:c>
      <x:c r="H196" s="36" t="n">
        <x:f>MAX(0,G196-'پارامترها'!$B$28)</x:f>
        <x:v>0</x:v>
      </x:c>
      <x:c r="I196" s="36" t="n">
        <x:f>MAX(0,'پارامترها'!$B$28-G196)</x:f>
        <x:v>1</x:v>
      </x:c>
      <x:c r="J196" s="36" t="str">
        <x:f>IF(OR(D196&lt;0,E196&lt;0,F196&lt;0,F196&gt;E196-D196,D196&gt;24,E196&gt;24,AND(E196&lt;D196,E196&lt;&gt;0)),"بازبینی","تأیید")</x:f>
        <x:v>تأیید</x:v>
      </x:c>
    </x:row>
    <x:row r="197" ht="23" customHeight="1">
      <x:c r="A197" s="38" t="n">
        <x:v>46280</x:v>
      </x:c>
      <x:c r="B197" s="34" t="str">
        <x:v>EMP-009</x:v>
      </x:c>
      <x:c r="C197" s="31" t="str">
        <x:v>همکار فرضی 09</x:v>
      </x:c>
      <x:c r="D197" s="34" t="n">
        <x:v>8</x:v>
      </x:c>
      <x:c r="E197" s="34" t="n">
        <x:v>16.5</x:v>
      </x:c>
      <x:c r="F197" s="34" t="n">
        <x:v>1</x:v>
      </x:c>
      <x:c r="G197" s="36" t="n">
        <x:f>IF(AND(D197=0,E197=0),0,MAX(0,E197-D197-F197))</x:f>
        <x:v>7.5</x:v>
      </x:c>
      <x:c r="H197" s="36" t="n">
        <x:f>MAX(0,G197-'پارامترها'!$B$28)</x:f>
        <x:v>0</x:v>
      </x:c>
      <x:c r="I197" s="36" t="n">
        <x:f>MAX(0,'پارامترها'!$B$28-G197)</x:f>
        <x:v>0.5</x:v>
      </x:c>
      <x:c r="J197" s="36" t="str">
        <x:f>IF(OR(D197&lt;0,E197&lt;0,F197&lt;0,F197&gt;E197-D197,D197&gt;24,E197&gt;24,AND(E197&lt;D197,E197&lt;&gt;0)),"بازبینی","تأیید")</x:f>
        <x:v>تأیید</x:v>
      </x:c>
    </x:row>
    <x:row r="198" ht="23" customHeight="1">
      <x:c r="A198" s="38" t="n">
        <x:v>46280</x:v>
      </x:c>
      <x:c r="B198" s="34" t="str">
        <x:v>EMP-010</x:v>
      </x:c>
      <x:c r="C198" s="31" t="str">
        <x:v>همکار فرضی 10</x:v>
      </x:c>
      <x:c r="D198" s="34" t="n">
        <x:v>8.5</x:v>
      </x:c>
      <x:c r="E198" s="34" t="n">
        <x:v>19</x:v>
      </x:c>
      <x:c r="F198" s="34" t="n">
        <x:v>1</x:v>
      </x:c>
      <x:c r="G198" s="36" t="n">
        <x:f>IF(AND(D198=0,E198=0),0,MAX(0,E198-D198-F198))</x:f>
        <x:v>9.5</x:v>
      </x:c>
      <x:c r="H198" s="36" t="n">
        <x:f>MAX(0,G198-'پارامترها'!$B$28)</x:f>
        <x:v>1.5</x:v>
      </x:c>
      <x:c r="I198" s="36" t="n">
        <x:f>MAX(0,'پارامترها'!$B$28-G198)</x:f>
        <x:v>0</x:v>
      </x:c>
      <x:c r="J198" s="36" t="str">
        <x:f>IF(OR(D198&lt;0,E198&lt;0,F198&lt;0,F198&gt;E198-D198,D198&gt;24,E198&gt;24,AND(E198&lt;D198,E198&lt;&gt;0)),"بازبینی","تأیید")</x:f>
        <x:v>تأیید</x:v>
      </x:c>
    </x:row>
    <x:row r="199" ht="23" customHeight="1">
      <x:c r="A199" s="38" t="n">
        <x:v>46280</x:v>
      </x:c>
      <x:c r="B199" s="34" t="str">
        <x:v>EMP-011</x:v>
      </x:c>
      <x:c r="C199" s="31" t="str">
        <x:v>همکار فرضی 11</x:v>
      </x:c>
      <x:c r="D199" s="34" t="n">
        <x:v>8.25</x:v>
      </x:c>
      <x:c r="E199" s="34" t="n">
        <x:v>19</x:v>
      </x:c>
      <x:c r="F199" s="34" t="n">
        <x:v>1</x:v>
      </x:c>
      <x:c r="G199" s="36" t="n">
        <x:f>IF(AND(D199=0,E199=0),0,MAX(0,E199-D199-F199))</x:f>
        <x:v>9.75</x:v>
      </x:c>
      <x:c r="H199" s="36" t="n">
        <x:f>MAX(0,G199-'پارامترها'!$B$28)</x:f>
        <x:v>1.75</x:v>
      </x:c>
      <x:c r="I199" s="36" t="n">
        <x:f>MAX(0,'پارامترها'!$B$28-G199)</x:f>
        <x:v>0</x:v>
      </x:c>
      <x:c r="J199" s="36" t="str">
        <x:f>IF(OR(D199&lt;0,E199&lt;0,F199&lt;0,F199&gt;E199-D199,D199&gt;24,E199&gt;24,AND(E199&lt;D199,E199&lt;&gt;0)),"بازبینی","تأیید")</x:f>
        <x:v>تأیید</x:v>
      </x:c>
    </x:row>
    <x:row r="200" ht="23" customHeight="1">
      <x:c r="A200" s="38" t="n">
        <x:v>46280</x:v>
      </x:c>
      <x:c r="B200" s="34" t="str">
        <x:v>EMP-012</x:v>
      </x:c>
      <x:c r="C200" s="31" t="str">
        <x:v>همکار فرضی 12</x:v>
      </x:c>
      <x:c r="D200" s="34" t="n">
        <x:v>8.25</x:v>
      </x:c>
      <x:c r="E200" s="34" t="n">
        <x:v>16.5</x:v>
      </x:c>
      <x:c r="F200" s="34" t="n">
        <x:v>1</x:v>
      </x:c>
      <x:c r="G200" s="36" t="n">
        <x:f>IF(AND(D200=0,E200=0),0,MAX(0,E200-D200-F200))</x:f>
        <x:v>7.25</x:v>
      </x:c>
      <x:c r="H200" s="36" t="n">
        <x:f>MAX(0,G200-'پارامترها'!$B$28)</x:f>
        <x:v>0</x:v>
      </x:c>
      <x:c r="I200" s="36" t="n">
        <x:f>MAX(0,'پارامترها'!$B$28-G200)</x:f>
        <x:v>0.75</x:v>
      </x:c>
      <x:c r="J200" s="36" t="str">
        <x:f>IF(OR(D200&lt;0,E200&lt;0,F200&lt;0,F200&gt;E200-D200,D200&gt;24,E200&gt;24,AND(E200&lt;D200,E200&lt;&gt;0)),"بازبینی","تأیید")</x:f>
        <x:v>تأیید</x:v>
      </x:c>
    </x:row>
    <x:row r="201" ht="23" customHeight="1">
      <x:c r="A201" s="38" t="n">
        <x:v>46280</x:v>
      </x:c>
      <x:c r="B201" s="34" t="str">
        <x:v>EMP-013</x:v>
      </x:c>
      <x:c r="C201" s="31" t="str">
        <x:v>همکار فرضی 13</x:v>
      </x:c>
      <x:c r="D201" s="34" t="n">
        <x:v>7.5</x:v>
      </x:c>
      <x:c r="E201" s="34" t="n">
        <x:v>19</x:v>
      </x:c>
      <x:c r="F201" s="34" t="n">
        <x:v>1</x:v>
      </x:c>
      <x:c r="G201" s="36" t="n">
        <x:f>IF(AND(D201=0,E201=0),0,MAX(0,E201-D201-F201))</x:f>
        <x:v>10.5</x:v>
      </x:c>
      <x:c r="H201" s="36" t="n">
        <x:f>MAX(0,G201-'پارامترها'!$B$28)</x:f>
        <x:v>2.5</x:v>
      </x:c>
      <x:c r="I201" s="36" t="n">
        <x:f>MAX(0,'پارامترها'!$B$28-G201)</x:f>
        <x:v>0</x:v>
      </x:c>
      <x:c r="J201" s="36" t="str">
        <x:f>IF(OR(D201&lt;0,E201&lt;0,F201&lt;0,F201&gt;E201-D201,D201&gt;24,E201&gt;24,AND(E201&lt;D201,E201&lt;&gt;0)),"بازبینی","تأیید")</x:f>
        <x:v>تأیید</x:v>
      </x:c>
    </x:row>
    <x:row r="202" ht="23" customHeight="1">
      <x:c r="A202" s="38" t="n">
        <x:v>46280</x:v>
      </x:c>
      <x:c r="B202" s="34" t="str">
        <x:v>EMP-014</x:v>
      </x:c>
      <x:c r="C202" s="31" t="str">
        <x:v>همکار فرضی 14</x:v>
      </x:c>
      <x:c r="D202" s="34" t="n">
        <x:v>9</x:v>
      </x:c>
      <x:c r="E202" s="34" t="n">
        <x:v>16.5</x:v>
      </x:c>
      <x:c r="F202" s="34" t="n">
        <x:v>1</x:v>
      </x:c>
      <x:c r="G202" s="36" t="n">
        <x:f>IF(AND(D202=0,E202=0),0,MAX(0,E202-D202-F202))</x:f>
        <x:v>6.5</x:v>
      </x:c>
      <x:c r="H202" s="36" t="n">
        <x:f>MAX(0,G202-'پارامترها'!$B$28)</x:f>
        <x:v>0</x:v>
      </x:c>
      <x:c r="I202" s="36" t="n">
        <x:f>MAX(0,'پارامترها'!$B$28-G202)</x:f>
        <x:v>1.5</x:v>
      </x:c>
      <x:c r="J202" s="36" t="str">
        <x:f>IF(OR(D202&lt;0,E202&lt;0,F202&lt;0,F202&gt;E202-D202,D202&gt;24,E202&gt;24,AND(E202&lt;D202,E202&lt;&gt;0)),"بازبینی","تأیید")</x:f>
        <x:v>تأیید</x:v>
      </x:c>
    </x:row>
    <x:row r="203" ht="23" customHeight="1">
      <x:c r="A203" s="38" t="n">
        <x:v>46280</x:v>
      </x:c>
      <x:c r="B203" s="34" t="str">
        <x:v>EMP-015</x:v>
      </x:c>
      <x:c r="C203" s="31" t="str">
        <x:v>همکار فرضی 15</x:v>
      </x:c>
      <x:c r="D203" s="34" t="n">
        <x:v>8.25</x:v>
      </x:c>
      <x:c r="E203" s="34" t="n">
        <x:v>16.5</x:v>
      </x:c>
      <x:c r="F203" s="34" t="n">
        <x:v>1</x:v>
      </x:c>
      <x:c r="G203" s="36" t="n">
        <x:f>IF(AND(D203=0,E203=0),0,MAX(0,E203-D203-F203))</x:f>
        <x:v>7.25</x:v>
      </x:c>
      <x:c r="H203" s="36" t="n">
        <x:f>MAX(0,G203-'پارامترها'!$B$28)</x:f>
        <x:v>0</x:v>
      </x:c>
      <x:c r="I203" s="36" t="n">
        <x:f>MAX(0,'پارامترها'!$B$28-G203)</x:f>
        <x:v>0.75</x:v>
      </x:c>
      <x:c r="J203" s="36" t="str">
        <x:f>IF(OR(D203&lt;0,E203&lt;0,F203&lt;0,F203&gt;E203-D203,D203&gt;24,E203&gt;24,AND(E203&lt;D203,E203&lt;&gt;0)),"بازبینی","تأیید")</x:f>
        <x:v>تأیید</x:v>
      </x:c>
    </x:row>
    <x:row r="204" ht="23" customHeight="1">
      <x:c r="A204" s="38" t="n">
        <x:v>46280</x:v>
      </x:c>
      <x:c r="B204" s="34" t="str">
        <x:v>EMP-016</x:v>
      </x:c>
      <x:c r="C204" s="31" t="str">
        <x:v>همکار فرضی 16</x:v>
      </x:c>
      <x:c r="D204" s="34" t="n">
        <x:v>8.25</x:v>
      </x:c>
      <x:c r="E204" s="34" t="n">
        <x:v>17.5</x:v>
      </x:c>
      <x:c r="F204" s="34" t="n">
        <x:v>1</x:v>
      </x:c>
      <x:c r="G204" s="36" t="n">
        <x:f>IF(AND(D204=0,E204=0),0,MAX(0,E204-D204-F204))</x:f>
        <x:v>8.25</x:v>
      </x:c>
      <x:c r="H204" s="36" t="n">
        <x:f>MAX(0,G204-'پارامترها'!$B$28)</x:f>
        <x:v>0.25</x:v>
      </x:c>
      <x:c r="I204" s="36" t="n">
        <x:f>MAX(0,'پارامترها'!$B$28-G204)</x:f>
        <x:v>0</x:v>
      </x:c>
      <x:c r="J204" s="36" t="str">
        <x:f>IF(OR(D204&lt;0,E204&lt;0,F204&lt;0,F204&gt;E204-D204,D204&gt;24,E204&gt;24,AND(E204&lt;D204,E204&lt;&gt;0)),"بازبینی","تأیید")</x:f>
        <x:v>تأیید</x:v>
      </x:c>
    </x:row>
    <x:row r="205" ht="23" customHeight="1">
      <x:c r="A205" s="38" t="n">
        <x:v>46280</x:v>
      </x:c>
      <x:c r="B205" s="34" t="str">
        <x:v>EMP-017</x:v>
      </x:c>
      <x:c r="C205" s="31" t="str">
        <x:v>همکار فرضی 17</x:v>
      </x:c>
      <x:c r="D205" s="34" t="n">
        <x:v>8.5</x:v>
      </x:c>
      <x:c r="E205" s="34" t="n">
        <x:v>17</x:v>
      </x:c>
      <x:c r="F205" s="34" t="n">
        <x:v>1</x:v>
      </x:c>
      <x:c r="G205" s="36" t="n">
        <x:f>IF(AND(D205=0,E205=0),0,MAX(0,E205-D205-F205))</x:f>
        <x:v>7.5</x:v>
      </x:c>
      <x:c r="H205" s="36" t="n">
        <x:f>MAX(0,G205-'پارامترها'!$B$28)</x:f>
        <x:v>0</x:v>
      </x:c>
      <x:c r="I205" s="36" t="n">
        <x:f>MAX(0,'پارامترها'!$B$28-G205)</x:f>
        <x:v>0.5</x:v>
      </x:c>
      <x:c r="J205" s="36" t="str">
        <x:f>IF(OR(D205&lt;0,E205&lt;0,F205&lt;0,F205&gt;E205-D205,D205&gt;24,E205&gt;24,AND(E205&lt;D205,E205&lt;&gt;0)),"بازبینی","تأیید")</x:f>
        <x:v>تأیید</x:v>
      </x:c>
    </x:row>
    <x:row r="206" ht="23" customHeight="1">
      <x:c r="A206" s="38" t="n">
        <x:v>46280</x:v>
      </x:c>
      <x:c r="B206" s="34" t="str">
        <x:v>EMP-018</x:v>
      </x:c>
      <x:c r="C206" s="31" t="str">
        <x:v>همکار فرضی 18</x:v>
      </x:c>
      <x:c r="D206" s="34" t="n">
        <x:v>8</x:v>
      </x:c>
      <x:c r="E206" s="34" t="n">
        <x:v>16.5</x:v>
      </x:c>
      <x:c r="F206" s="34" t="n">
        <x:v>1</x:v>
      </x:c>
      <x:c r="G206" s="36" t="n">
        <x:f>IF(AND(D206=0,E206=0),0,MAX(0,E206-D206-F206))</x:f>
        <x:v>7.5</x:v>
      </x:c>
      <x:c r="H206" s="36" t="n">
        <x:f>MAX(0,G206-'پارامترها'!$B$28)</x:f>
        <x:v>0</x:v>
      </x:c>
      <x:c r="I206" s="36" t="n">
        <x:f>MAX(0,'پارامترها'!$B$28-G206)</x:f>
        <x:v>0.5</x:v>
      </x:c>
      <x:c r="J206" s="36" t="str">
        <x:f>IF(OR(D206&lt;0,E206&lt;0,F206&lt;0,F206&gt;E206-D206,D206&gt;24,E206&gt;24,AND(E206&lt;D206,E206&lt;&gt;0)),"بازبینی","تأیید")</x:f>
        <x:v>تأیید</x:v>
      </x:c>
    </x:row>
    <x:row r="207" ht="23" customHeight="1">
      <x:c r="A207" s="38" t="n">
        <x:v>46281</x:v>
      </x:c>
      <x:c r="B207" s="34" t="str">
        <x:v>EMP-001</x:v>
      </x:c>
      <x:c r="C207" s="31" t="str">
        <x:v>همکار فرضی 01</x:v>
      </x:c>
      <x:c r="D207" s="34" t="n">
        <x:v>8</x:v>
      </x:c>
      <x:c r="E207" s="34" t="n">
        <x:v>17</x:v>
      </x:c>
      <x:c r="F207" s="34" t="n">
        <x:v>1</x:v>
      </x:c>
      <x:c r="G207" s="36" t="n">
        <x:f>IF(AND(D207=0,E207=0),0,MAX(0,E207-D207-F207))</x:f>
        <x:v>8</x:v>
      </x:c>
      <x:c r="H207" s="36" t="n">
        <x:f>MAX(0,G207-'پارامترها'!$B$28)</x:f>
        <x:v>0</x:v>
      </x:c>
      <x:c r="I207" s="36" t="n">
        <x:f>MAX(0,'پارامترها'!$B$28-G207)</x:f>
        <x:v>0</x:v>
      </x:c>
      <x:c r="J207" s="36" t="str">
        <x:f>IF(OR(D207&lt;0,E207&lt;0,F207&lt;0,F207&gt;E207-D207,D207&gt;24,E207&gt;24,AND(E207&lt;D207,E207&lt;&gt;0)),"بازبینی","تأیید")</x:f>
        <x:v>تأیید</x:v>
      </x:c>
    </x:row>
    <x:row r="208" ht="23" customHeight="1">
      <x:c r="A208" s="38" t="n">
        <x:v>46281</x:v>
      </x:c>
      <x:c r="B208" s="34" t="str">
        <x:v>EMP-002</x:v>
      </x:c>
      <x:c r="C208" s="31" t="str">
        <x:v>همکار فرضی 02</x:v>
      </x:c>
      <x:c r="D208" s="34" t="n">
        <x:v>7.5</x:v>
      </x:c>
      <x:c r="E208" s="34" t="n">
        <x:v>16.5</x:v>
      </x:c>
      <x:c r="F208" s="34" t="n">
        <x:v>1</x:v>
      </x:c>
      <x:c r="G208" s="36" t="n">
        <x:f>IF(AND(D208=0,E208=0),0,MAX(0,E208-D208-F208))</x:f>
        <x:v>8</x:v>
      </x:c>
      <x:c r="H208" s="36" t="n">
        <x:f>MAX(0,G208-'پارامترها'!$B$28)</x:f>
        <x:v>0</x:v>
      </x:c>
      <x:c r="I208" s="36" t="n">
        <x:f>MAX(0,'پارامترها'!$B$28-G208)</x:f>
        <x:v>0</x:v>
      </x:c>
      <x:c r="J208" s="36" t="str">
        <x:f>IF(OR(D208&lt;0,E208&lt;0,F208&lt;0,F208&gt;E208-D208,D208&gt;24,E208&gt;24,AND(E208&lt;D208,E208&lt;&gt;0)),"بازبینی","تأیید")</x:f>
        <x:v>تأیید</x:v>
      </x:c>
    </x:row>
    <x:row r="209" ht="23" customHeight="1">
      <x:c r="A209" s="38" t="n">
        <x:v>46281</x:v>
      </x:c>
      <x:c r="B209" s="34" t="str">
        <x:v>EMP-003</x:v>
      </x:c>
      <x:c r="C209" s="31" t="str">
        <x:v>همکار فرضی 03</x:v>
      </x:c>
      <x:c r="D209" s="34" t="n">
        <x:v>7.5</x:v>
      </x:c>
      <x:c r="E209" s="34" t="n">
        <x:v>17</x:v>
      </x:c>
      <x:c r="F209" s="34" t="n">
        <x:v>1</x:v>
      </x:c>
      <x:c r="G209" s="36" t="n">
        <x:f>IF(AND(D209=0,E209=0),0,MAX(0,E209-D209-F209))</x:f>
        <x:v>8.5</x:v>
      </x:c>
      <x:c r="H209" s="36" t="n">
        <x:f>MAX(0,G209-'پارامترها'!$B$28)</x:f>
        <x:v>0.5</x:v>
      </x:c>
      <x:c r="I209" s="36" t="n">
        <x:f>MAX(0,'پارامترها'!$B$28-G209)</x:f>
        <x:v>0</x:v>
      </x:c>
      <x:c r="J209" s="36" t="str">
        <x:f>IF(OR(D209&lt;0,E209&lt;0,F209&lt;0,F209&gt;E209-D209,D209&gt;24,E209&gt;24,AND(E209&lt;D209,E209&lt;&gt;0)),"بازبینی","تأیید")</x:f>
        <x:v>تأیید</x:v>
      </x:c>
    </x:row>
    <x:row r="210" ht="23" customHeight="1">
      <x:c r="A210" s="38" t="n">
        <x:v>46281</x:v>
      </x:c>
      <x:c r="B210" s="34" t="str">
        <x:v>EMP-004</x:v>
      </x:c>
      <x:c r="C210" s="31" t="str">
        <x:v>همکار فرضی 04</x:v>
      </x:c>
      <x:c r="D210" s="34" t="n">
        <x:v>7.5</x:v>
      </x:c>
      <x:c r="E210" s="34" t="n">
        <x:v>16.5</x:v>
      </x:c>
      <x:c r="F210" s="34" t="n">
        <x:v>1</x:v>
      </x:c>
      <x:c r="G210" s="36" t="n">
        <x:f>IF(AND(D210=0,E210=0),0,MAX(0,E210-D210-F210))</x:f>
        <x:v>8</x:v>
      </x:c>
      <x:c r="H210" s="36" t="n">
        <x:f>MAX(0,G210-'پارامترها'!$B$28)</x:f>
        <x:v>0</x:v>
      </x:c>
      <x:c r="I210" s="36" t="n">
        <x:f>MAX(0,'پارامترها'!$B$28-G210)</x:f>
        <x:v>0</x:v>
      </x:c>
      <x:c r="J210" s="36" t="str">
        <x:f>IF(OR(D210&lt;0,E210&lt;0,F210&lt;0,F210&gt;E210-D210,D210&gt;24,E210&gt;24,AND(E210&lt;D210,E210&lt;&gt;0)),"بازبینی","تأیید")</x:f>
        <x:v>تأیید</x:v>
      </x:c>
    </x:row>
    <x:row r="211" ht="23" customHeight="1">
      <x:c r="A211" s="38" t="n">
        <x:v>46281</x:v>
      </x:c>
      <x:c r="B211" s="34" t="str">
        <x:v>EMP-005</x:v>
      </x:c>
      <x:c r="C211" s="31" t="str">
        <x:v>همکار فرضی 05</x:v>
      </x:c>
      <x:c r="D211" s="34" t="n">
        <x:v>7.5</x:v>
      </x:c>
      <x:c r="E211" s="34" t="n">
        <x:v>19</x:v>
      </x:c>
      <x:c r="F211" s="34" t="n">
        <x:v>1</x:v>
      </x:c>
      <x:c r="G211" s="36" t="n">
        <x:f>IF(AND(D211=0,E211=0),0,MAX(0,E211-D211-F211))</x:f>
        <x:v>10.5</x:v>
      </x:c>
      <x:c r="H211" s="36" t="n">
        <x:f>MAX(0,G211-'پارامترها'!$B$28)</x:f>
        <x:v>2.5</x:v>
      </x:c>
      <x:c r="I211" s="36" t="n">
        <x:f>MAX(0,'پارامترها'!$B$28-G211)</x:f>
        <x:v>0</x:v>
      </x:c>
      <x:c r="J211" s="36" t="str">
        <x:f>IF(OR(D211&lt;0,E211&lt;0,F211&lt;0,F211&gt;E211-D211,D211&gt;24,E211&gt;24,AND(E211&lt;D211,E211&lt;&gt;0)),"بازبینی","تأیید")</x:f>
        <x:v>تأیید</x:v>
      </x:c>
    </x:row>
    <x:row r="212" ht="23" customHeight="1">
      <x:c r="A212" s="38" t="n">
        <x:v>46281</x:v>
      </x:c>
      <x:c r="B212" s="34" t="str">
        <x:v>EMP-006</x:v>
      </x:c>
      <x:c r="C212" s="31" t="str">
        <x:v>همکار فرضی 06</x:v>
      </x:c>
      <x:c r="D212" s="34" t="n">
        <x:v>8.5</x:v>
      </x:c>
      <x:c r="E212" s="34" t="n">
        <x:v>17.5</x:v>
      </x:c>
      <x:c r="F212" s="34" t="n">
        <x:v>1</x:v>
      </x:c>
      <x:c r="G212" s="36" t="n">
        <x:f>IF(AND(D212=0,E212=0),0,MAX(0,E212-D212-F212))</x:f>
        <x:v>8</x:v>
      </x:c>
      <x:c r="H212" s="36" t="n">
        <x:f>MAX(0,G212-'پارامترها'!$B$28)</x:f>
        <x:v>0</x:v>
      </x:c>
      <x:c r="I212" s="36" t="n">
        <x:f>MAX(0,'پارامترها'!$B$28-G212)</x:f>
        <x:v>0</x:v>
      </x:c>
      <x:c r="J212" s="36" t="str">
        <x:f>IF(OR(D212&lt;0,E212&lt;0,F212&lt;0,F212&gt;E212-D212,D212&gt;24,E212&gt;24,AND(E212&lt;D212,E212&lt;&gt;0)),"بازبینی","تأیید")</x:f>
        <x:v>تأیید</x:v>
      </x:c>
    </x:row>
    <x:row r="213" ht="23" customHeight="1">
      <x:c r="A213" s="38" t="n">
        <x:v>46281</x:v>
      </x:c>
      <x:c r="B213" s="34" t="str">
        <x:v>EMP-007</x:v>
      </x:c>
      <x:c r="C213" s="31" t="str">
        <x:v>همکار فرضی 07</x:v>
      </x:c>
      <x:c r="D213" s="34" t="n">
        <x:v>8</x:v>
      </x:c>
      <x:c r="E213" s="34" t="n">
        <x:v>17</x:v>
      </x:c>
      <x:c r="F213" s="34" t="n">
        <x:v>1</x:v>
      </x:c>
      <x:c r="G213" s="36" t="n">
        <x:f>IF(AND(D213=0,E213=0),0,MAX(0,E213-D213-F213))</x:f>
        <x:v>8</x:v>
      </x:c>
      <x:c r="H213" s="36" t="n">
        <x:f>MAX(0,G213-'پارامترها'!$B$28)</x:f>
        <x:v>0</x:v>
      </x:c>
      <x:c r="I213" s="36" t="n">
        <x:f>MAX(0,'پارامترها'!$B$28-G213)</x:f>
        <x:v>0</x:v>
      </x:c>
      <x:c r="J213" s="36" t="str">
        <x:f>IF(OR(D213&lt;0,E213&lt;0,F213&lt;0,F213&gt;E213-D213,D213&gt;24,E213&gt;24,AND(E213&lt;D213,E213&lt;&gt;0)),"بازبینی","تأیید")</x:f>
        <x:v>تأیید</x:v>
      </x:c>
    </x:row>
    <x:row r="214" ht="23" customHeight="1">
      <x:c r="A214" s="38" t="n">
        <x:v>46281</x:v>
      </x:c>
      <x:c r="B214" s="34" t="str">
        <x:v>EMP-008</x:v>
      </x:c>
      <x:c r="C214" s="31" t="str">
        <x:v>همکار فرضی 08</x:v>
      </x:c>
      <x:c r="D214" s="34" t="n">
        <x:v>8.25</x:v>
      </x:c>
      <x:c r="E214" s="34" t="n">
        <x:v>19</x:v>
      </x:c>
      <x:c r="F214" s="34" t="n">
        <x:v>1</x:v>
      </x:c>
      <x:c r="G214" s="36" t="n">
        <x:f>IF(AND(D214=0,E214=0),0,MAX(0,E214-D214-F214))</x:f>
        <x:v>9.75</x:v>
      </x:c>
      <x:c r="H214" s="36" t="n">
        <x:f>MAX(0,G214-'پارامترها'!$B$28)</x:f>
        <x:v>1.75</x:v>
      </x:c>
      <x:c r="I214" s="36" t="n">
        <x:f>MAX(0,'پارامترها'!$B$28-G214)</x:f>
        <x:v>0</x:v>
      </x:c>
      <x:c r="J214" s="36" t="str">
        <x:f>IF(OR(D214&lt;0,E214&lt;0,F214&lt;0,F214&gt;E214-D214,D214&gt;24,E214&gt;24,AND(E214&lt;D214,E214&lt;&gt;0)),"بازبینی","تأیید")</x:f>
        <x:v>تأیید</x:v>
      </x:c>
    </x:row>
    <x:row r="215" ht="23" customHeight="1">
      <x:c r="A215" s="38" t="n">
        <x:v>46281</x:v>
      </x:c>
      <x:c r="B215" s="34" t="str">
        <x:v>EMP-009</x:v>
      </x:c>
      <x:c r="C215" s="31" t="str">
        <x:v>همکار فرضی 09</x:v>
      </x:c>
      <x:c r="D215" s="34" t="n">
        <x:v>0</x:v>
      </x:c>
      <x:c r="E215" s="34" t="n">
        <x:v>0</x:v>
      </x:c>
      <x:c r="F215" s="34" t="n">
        <x:v>0</x:v>
      </x:c>
      <x:c r="G215" s="36" t="n">
        <x:f>IF(AND(D215=0,E215=0),0,MAX(0,E215-D215-F215))</x:f>
        <x:v>0</x:v>
      </x:c>
      <x:c r="H215" s="36" t="n">
        <x:f>MAX(0,G215-'پارامترها'!$B$28)</x:f>
        <x:v>0</x:v>
      </x:c>
      <x:c r="I215" s="36" t="n">
        <x:f>MAX(0,'پارامترها'!$B$28-G215)</x:f>
        <x:v>8</x:v>
      </x:c>
      <x:c r="J215" s="36" t="str">
        <x:f>IF(OR(D215&lt;0,E215&lt;0,F215&lt;0,F215&gt;E215-D215,D215&gt;24,E215&gt;24,AND(E215&lt;D215,E215&lt;&gt;0)),"بازبینی","تأیید")</x:f>
        <x:v>تأیید</x:v>
      </x:c>
    </x:row>
    <x:row r="216" ht="23" customHeight="1">
      <x:c r="A216" s="38" t="n">
        <x:v>46281</x:v>
      </x:c>
      <x:c r="B216" s="34" t="str">
        <x:v>EMP-010</x:v>
      </x:c>
      <x:c r="C216" s="31" t="str">
        <x:v>همکار فرضی 10</x:v>
      </x:c>
      <x:c r="D216" s="34" t="n">
        <x:v>7.5</x:v>
      </x:c>
      <x:c r="E216" s="34" t="n">
        <x:v>19</x:v>
      </x:c>
      <x:c r="F216" s="34" t="n">
        <x:v>1</x:v>
      </x:c>
      <x:c r="G216" s="36" t="n">
        <x:f>IF(AND(D216=0,E216=0),0,MAX(0,E216-D216-F216))</x:f>
        <x:v>10.5</x:v>
      </x:c>
      <x:c r="H216" s="36" t="n">
        <x:f>MAX(0,G216-'پارامترها'!$B$28)</x:f>
        <x:v>2.5</x:v>
      </x:c>
      <x:c r="I216" s="36" t="n">
        <x:f>MAX(0,'پارامترها'!$B$28-G216)</x:f>
        <x:v>0</x:v>
      </x:c>
      <x:c r="J216" s="36" t="str">
        <x:f>IF(OR(D216&lt;0,E216&lt;0,F216&lt;0,F216&gt;E216-D216,D216&gt;24,E216&gt;24,AND(E216&lt;D216,E216&lt;&gt;0)),"بازبینی","تأیید")</x:f>
        <x:v>تأیید</x:v>
      </x:c>
    </x:row>
    <x:row r="217" ht="23" customHeight="1">
      <x:c r="A217" s="38" t="n">
        <x:v>46281</x:v>
      </x:c>
      <x:c r="B217" s="34" t="str">
        <x:v>EMP-011</x:v>
      </x:c>
      <x:c r="C217" s="31" t="str">
        <x:v>همکار فرضی 11</x:v>
      </x:c>
      <x:c r="D217" s="34" t="n">
        <x:v>8.25</x:v>
      </x:c>
      <x:c r="E217" s="34" t="n">
        <x:v>16.5</x:v>
      </x:c>
      <x:c r="F217" s="34" t="n">
        <x:v>1</x:v>
      </x:c>
      <x:c r="G217" s="36" t="n">
        <x:f>IF(AND(D217=0,E217=0),0,MAX(0,E217-D217-F217))</x:f>
        <x:v>7.25</x:v>
      </x:c>
      <x:c r="H217" s="36" t="n">
        <x:f>MAX(0,G217-'پارامترها'!$B$28)</x:f>
        <x:v>0</x:v>
      </x:c>
      <x:c r="I217" s="36" t="n">
        <x:f>MAX(0,'پارامترها'!$B$28-G217)</x:f>
        <x:v>0.75</x:v>
      </x:c>
      <x:c r="J217" s="36" t="str">
        <x:f>IF(OR(D217&lt;0,E217&lt;0,F217&lt;0,F217&gt;E217-D217,D217&gt;24,E217&gt;24,AND(E217&lt;D217,E217&lt;&gt;0)),"بازبینی","تأیید")</x:f>
        <x:v>تأیید</x:v>
      </x:c>
    </x:row>
    <x:row r="218" ht="23" customHeight="1">
      <x:c r="A218" s="38" t="n">
        <x:v>46281</x:v>
      </x:c>
      <x:c r="B218" s="34" t="str">
        <x:v>EMP-012</x:v>
      </x:c>
      <x:c r="C218" s="31" t="str">
        <x:v>همکار فرضی 12</x:v>
      </x:c>
      <x:c r="D218" s="34" t="n">
        <x:v>9</x:v>
      </x:c>
      <x:c r="E218" s="34" t="n">
        <x:v>17</x:v>
      </x:c>
      <x:c r="F218" s="34" t="n">
        <x:v>1</x:v>
      </x:c>
      <x:c r="G218" s="36" t="n">
        <x:f>IF(AND(D218=0,E218=0),0,MAX(0,E218-D218-F218))</x:f>
        <x:v>7</x:v>
      </x:c>
      <x:c r="H218" s="36" t="n">
        <x:f>MAX(0,G218-'پارامترها'!$B$28)</x:f>
        <x:v>0</x:v>
      </x:c>
      <x:c r="I218" s="36" t="n">
        <x:f>MAX(0,'پارامترها'!$B$28-G218)</x:f>
        <x:v>1</x:v>
      </x:c>
      <x:c r="J218" s="36" t="str">
        <x:f>IF(OR(D218&lt;0,E218&lt;0,F218&lt;0,F218&gt;E218-D218,D218&gt;24,E218&gt;24,AND(E218&lt;D218,E218&lt;&gt;0)),"بازبینی","تأیید")</x:f>
        <x:v>تأیید</x:v>
      </x:c>
    </x:row>
    <x:row r="219" ht="23" customHeight="1">
      <x:c r="A219" s="38" t="n">
        <x:v>46281</x:v>
      </x:c>
      <x:c r="B219" s="34" t="str">
        <x:v>EMP-013</x:v>
      </x:c>
      <x:c r="C219" s="31" t="str">
        <x:v>همکار فرضی 13</x:v>
      </x:c>
      <x:c r="D219" s="34" t="n">
        <x:v>8</x:v>
      </x:c>
      <x:c r="E219" s="34" t="n">
        <x:v>16.5</x:v>
      </x:c>
      <x:c r="F219" s="34" t="n">
        <x:v>1</x:v>
      </x:c>
      <x:c r="G219" s="36" t="n">
        <x:f>IF(AND(D219=0,E219=0),0,MAX(0,E219-D219-F219))</x:f>
        <x:v>7.5</x:v>
      </x:c>
      <x:c r="H219" s="36" t="n">
        <x:f>MAX(0,G219-'پارامترها'!$B$28)</x:f>
        <x:v>0</x:v>
      </x:c>
      <x:c r="I219" s="36" t="n">
        <x:f>MAX(0,'پارامترها'!$B$28-G219)</x:f>
        <x:v>0.5</x:v>
      </x:c>
      <x:c r="J219" s="36" t="str">
        <x:f>IF(OR(D219&lt;0,E219&lt;0,F219&lt;0,F219&gt;E219-D219,D219&gt;24,E219&gt;24,AND(E219&lt;D219,E219&lt;&gt;0)),"بازبینی","تأیید")</x:f>
        <x:v>تأیید</x:v>
      </x:c>
    </x:row>
    <x:row r="220" ht="23" customHeight="1">
      <x:c r="A220" s="38" t="n">
        <x:v>46281</x:v>
      </x:c>
      <x:c r="B220" s="34" t="str">
        <x:v>EMP-014</x:v>
      </x:c>
      <x:c r="C220" s="31" t="str">
        <x:v>همکار فرضی 14</x:v>
      </x:c>
      <x:c r="D220" s="34" t="n">
        <x:v>8.5</x:v>
      </x:c>
      <x:c r="E220" s="34" t="n">
        <x:v>19</x:v>
      </x:c>
      <x:c r="F220" s="34" t="n">
        <x:v>1</x:v>
      </x:c>
      <x:c r="G220" s="36" t="n">
        <x:f>IF(AND(D220=0,E220=0),0,MAX(0,E220-D220-F220))</x:f>
        <x:v>9.5</x:v>
      </x:c>
      <x:c r="H220" s="36" t="n">
        <x:f>MAX(0,G220-'پارامترها'!$B$28)</x:f>
        <x:v>1.5</x:v>
      </x:c>
      <x:c r="I220" s="36" t="n">
        <x:f>MAX(0,'پارامترها'!$B$28-G220)</x:f>
        <x:v>0</x:v>
      </x:c>
      <x:c r="J220" s="36" t="str">
        <x:f>IF(OR(D220&lt;0,E220&lt;0,F220&lt;0,F220&gt;E220-D220,D220&gt;24,E220&gt;24,AND(E220&lt;D220,E220&lt;&gt;0)),"بازبینی","تأیید")</x:f>
        <x:v>تأیید</x:v>
      </x:c>
    </x:row>
    <x:row r="221" ht="23" customHeight="1">
      <x:c r="A221" s="38" t="n">
        <x:v>46281</x:v>
      </x:c>
      <x:c r="B221" s="34" t="str">
        <x:v>EMP-015</x:v>
      </x:c>
      <x:c r="C221" s="31" t="str">
        <x:v>همکار فرضی 15</x:v>
      </x:c>
      <x:c r="D221" s="34" t="n">
        <x:v>8</x:v>
      </x:c>
      <x:c r="E221" s="34" t="n">
        <x:v>17.5</x:v>
      </x:c>
      <x:c r="F221" s="34" t="n">
        <x:v>1</x:v>
      </x:c>
      <x:c r="G221" s="36" t="n">
        <x:f>IF(AND(D221=0,E221=0),0,MAX(0,E221-D221-F221))</x:f>
        <x:v>8.5</x:v>
      </x:c>
      <x:c r="H221" s="36" t="n">
        <x:f>MAX(0,G221-'پارامترها'!$B$28)</x:f>
        <x:v>0.5</x:v>
      </x:c>
      <x:c r="I221" s="36" t="n">
        <x:f>MAX(0,'پارامترها'!$B$28-G221)</x:f>
        <x:v>0</x:v>
      </x:c>
      <x:c r="J221" s="36" t="str">
        <x:f>IF(OR(D221&lt;0,E221&lt;0,F221&lt;0,F221&gt;E221-D221,D221&gt;24,E221&gt;24,AND(E221&lt;D221,E221&lt;&gt;0)),"بازبینی","تأیید")</x:f>
        <x:v>تأیید</x:v>
      </x:c>
    </x:row>
    <x:row r="222" ht="23" customHeight="1">
      <x:c r="A222" s="38" t="n">
        <x:v>46281</x:v>
      </x:c>
      <x:c r="B222" s="34" t="str">
        <x:v>EMP-016</x:v>
      </x:c>
      <x:c r="C222" s="31" t="str">
        <x:v>همکار فرضی 16</x:v>
      </x:c>
      <x:c r="D222" s="34" t="n">
        <x:v>9</x:v>
      </x:c>
      <x:c r="E222" s="34" t="n">
        <x:v>18</x:v>
      </x:c>
      <x:c r="F222" s="34" t="n">
        <x:v>1</x:v>
      </x:c>
      <x:c r="G222" s="36" t="n">
        <x:f>IF(AND(D222=0,E222=0),0,MAX(0,E222-D222-F222))</x:f>
        <x:v>8</x:v>
      </x:c>
      <x:c r="H222" s="36" t="n">
        <x:f>MAX(0,G222-'پارامترها'!$B$28)</x:f>
        <x:v>0</x:v>
      </x:c>
      <x:c r="I222" s="36" t="n">
        <x:f>MAX(0,'پارامترها'!$B$28-G222)</x:f>
        <x:v>0</x:v>
      </x:c>
      <x:c r="J222" s="36" t="str">
        <x:f>IF(OR(D222&lt;0,E222&lt;0,F222&lt;0,F222&gt;E222-D222,D222&gt;24,E222&gt;24,AND(E222&lt;D222,E222&lt;&gt;0)),"بازبینی","تأیید")</x:f>
        <x:v>تأیید</x:v>
      </x:c>
    </x:row>
    <x:row r="223" ht="23" customHeight="1">
      <x:c r="A223" s="38" t="n">
        <x:v>46281</x:v>
      </x:c>
      <x:c r="B223" s="34" t="str">
        <x:v>EMP-017</x:v>
      </x:c>
      <x:c r="C223" s="31" t="str">
        <x:v>همکار فرضی 17</x:v>
      </x:c>
      <x:c r="D223" s="34" t="n">
        <x:v>0</x:v>
      </x:c>
      <x:c r="E223" s="34" t="n">
        <x:v>0</x:v>
      </x:c>
      <x:c r="F223" s="34" t="n">
        <x:v>0</x:v>
      </x:c>
      <x:c r="G223" s="36" t="n">
        <x:f>IF(AND(D223=0,E223=0),0,MAX(0,E223-D223-F223))</x:f>
        <x:v>0</x:v>
      </x:c>
      <x:c r="H223" s="36" t="n">
        <x:f>MAX(0,G223-'پارامترها'!$B$28)</x:f>
        <x:v>0</x:v>
      </x:c>
      <x:c r="I223" s="36" t="n">
        <x:f>MAX(0,'پارامترها'!$B$28-G223)</x:f>
        <x:v>8</x:v>
      </x:c>
      <x:c r="J223" s="36" t="str">
        <x:f>IF(OR(D223&lt;0,E223&lt;0,F223&lt;0,F223&gt;E223-D223,D223&gt;24,E223&gt;24,AND(E223&lt;D223,E223&lt;&gt;0)),"بازبینی","تأیید")</x:f>
        <x:v>تأیید</x:v>
      </x:c>
    </x:row>
    <x:row r="224" ht="23" customHeight="1">
      <x:c r="A224" s="38" t="n">
        <x:v>46281</x:v>
      </x:c>
      <x:c r="B224" s="34" t="str">
        <x:v>EMP-018</x:v>
      </x:c>
      <x:c r="C224" s="31" t="str">
        <x:v>همکار فرضی 18</x:v>
      </x:c>
      <x:c r="D224" s="34" t="n">
        <x:v>8.25</x:v>
      </x:c>
      <x:c r="E224" s="34" t="n">
        <x:v>18</x:v>
      </x:c>
      <x:c r="F224" s="34" t="n">
        <x:v>1</x:v>
      </x:c>
      <x:c r="G224" s="36" t="n">
        <x:f>IF(AND(D224=0,E224=0),0,MAX(0,E224-D224-F224))</x:f>
        <x:v>8.75</x:v>
      </x:c>
      <x:c r="H224" s="36" t="n">
        <x:f>MAX(0,G224-'پارامترها'!$B$28)</x:f>
        <x:v>0.75</x:v>
      </x:c>
      <x:c r="I224" s="36" t="n">
        <x:f>MAX(0,'پارامترها'!$B$28-G224)</x:f>
        <x:v>0</x:v>
      </x:c>
      <x:c r="J224" s="36" t="str">
        <x:f>IF(OR(D224&lt;0,E224&lt;0,F224&lt;0,F224&gt;E224-D224,D224&gt;24,E224&gt;24,AND(E224&lt;D224,E224&lt;&gt;0)),"بازبینی","تأیید")</x:f>
        <x:v>تأیید</x:v>
      </x:c>
    </x:row>
    <x:row r="225" ht="23" customHeight="1">
      <x:c r="A225" s="38" t="n">
        <x:v>46282</x:v>
      </x:c>
      <x:c r="B225" s="34" t="str">
        <x:v>EMP-001</x:v>
      </x:c>
      <x:c r="C225" s="31" t="str">
        <x:v>همکار فرضی 01</x:v>
      </x:c>
      <x:c r="D225" s="34" t="n">
        <x:v>7.5</x:v>
      </x:c>
      <x:c r="E225" s="34" t="n">
        <x:v>17</x:v>
      </x:c>
      <x:c r="F225" s="34" t="n">
        <x:v>1</x:v>
      </x:c>
      <x:c r="G225" s="36" t="n">
        <x:f>IF(AND(D225=0,E225=0),0,MAX(0,E225-D225-F225))</x:f>
        <x:v>8.5</x:v>
      </x:c>
      <x:c r="H225" s="36" t="n">
        <x:f>MAX(0,G225-'پارامترها'!$B$28)</x:f>
        <x:v>0.5</x:v>
      </x:c>
      <x:c r="I225" s="36" t="n">
        <x:f>MAX(0,'پارامترها'!$B$28-G225)</x:f>
        <x:v>0</x:v>
      </x:c>
      <x:c r="J225" s="36" t="str">
        <x:f>IF(OR(D225&lt;0,E225&lt;0,F225&lt;0,F225&gt;E225-D225,D225&gt;24,E225&gt;24,AND(E225&lt;D225,E225&lt;&gt;0)),"بازبینی","تأیید")</x:f>
        <x:v>تأیید</x:v>
      </x:c>
    </x:row>
    <x:row r="226" ht="23" customHeight="1">
      <x:c r="A226" s="38" t="n">
        <x:v>46282</x:v>
      </x:c>
      <x:c r="B226" s="34" t="str">
        <x:v>EMP-002</x:v>
      </x:c>
      <x:c r="C226" s="31" t="str">
        <x:v>همکار فرضی 02</x:v>
      </x:c>
      <x:c r="D226" s="34" t="n">
        <x:v>7.5</x:v>
      </x:c>
      <x:c r="E226" s="34" t="n">
        <x:v>19</x:v>
      </x:c>
      <x:c r="F226" s="34" t="n">
        <x:v>1</x:v>
      </x:c>
      <x:c r="G226" s="36" t="n">
        <x:f>IF(AND(D226=0,E226=0),0,MAX(0,E226-D226-F226))</x:f>
        <x:v>10.5</x:v>
      </x:c>
      <x:c r="H226" s="36" t="n">
        <x:f>MAX(0,G226-'پارامترها'!$B$28)</x:f>
        <x:v>2.5</x:v>
      </x:c>
      <x:c r="I226" s="36" t="n">
        <x:f>MAX(0,'پارامترها'!$B$28-G226)</x:f>
        <x:v>0</x:v>
      </x:c>
      <x:c r="J226" s="36" t="str">
        <x:f>IF(OR(D226&lt;0,E226&lt;0,F226&lt;0,F226&gt;E226-D226,D226&gt;24,E226&gt;24,AND(E226&lt;D226,E226&lt;&gt;0)),"بازبینی","تأیید")</x:f>
        <x:v>تأیید</x:v>
      </x:c>
    </x:row>
    <x:row r="227" ht="23" customHeight="1">
      <x:c r="A227" s="38" t="n">
        <x:v>46282</x:v>
      </x:c>
      <x:c r="B227" s="34" t="str">
        <x:v>EMP-003</x:v>
      </x:c>
      <x:c r="C227" s="31" t="str">
        <x:v>همکار فرضی 03</x:v>
      </x:c>
      <x:c r="D227" s="34" t="n">
        <x:v>8.5</x:v>
      </x:c>
      <x:c r="E227" s="34" t="n">
        <x:v>19</x:v>
      </x:c>
      <x:c r="F227" s="34" t="n">
        <x:v>1</x:v>
      </x:c>
      <x:c r="G227" s="36" t="n">
        <x:f>IF(AND(D227=0,E227=0),0,MAX(0,E227-D227-F227))</x:f>
        <x:v>9.5</x:v>
      </x:c>
      <x:c r="H227" s="36" t="n">
        <x:f>MAX(0,G227-'پارامترها'!$B$28)</x:f>
        <x:v>1.5</x:v>
      </x:c>
      <x:c r="I227" s="36" t="n">
        <x:f>MAX(0,'پارامترها'!$B$28-G227)</x:f>
        <x:v>0</x:v>
      </x:c>
      <x:c r="J227" s="36" t="str">
        <x:f>IF(OR(D227&lt;0,E227&lt;0,F227&lt;0,F227&gt;E227-D227,D227&gt;24,E227&gt;24,AND(E227&lt;D227,E227&lt;&gt;0)),"بازبینی","تأیید")</x:f>
        <x:v>تأیید</x:v>
      </x:c>
    </x:row>
    <x:row r="228" ht="23" customHeight="1">
      <x:c r="A228" s="38" t="n">
        <x:v>46282</x:v>
      </x:c>
      <x:c r="B228" s="34" t="str">
        <x:v>EMP-004</x:v>
      </x:c>
      <x:c r="C228" s="31" t="str">
        <x:v>همکار فرضی 04</x:v>
      </x:c>
      <x:c r="D228" s="34" t="n">
        <x:v>8.5</x:v>
      </x:c>
      <x:c r="E228" s="34" t="n">
        <x:v>17.5</x:v>
      </x:c>
      <x:c r="F228" s="34" t="n">
        <x:v>1</x:v>
      </x:c>
      <x:c r="G228" s="36" t="n">
        <x:f>IF(AND(D228=0,E228=0),0,MAX(0,E228-D228-F228))</x:f>
        <x:v>8</x:v>
      </x:c>
      <x:c r="H228" s="36" t="n">
        <x:f>MAX(0,G228-'پارامترها'!$B$28)</x:f>
        <x:v>0</x:v>
      </x:c>
      <x:c r="I228" s="36" t="n">
        <x:f>MAX(0,'پارامترها'!$B$28-G228)</x:f>
        <x:v>0</x:v>
      </x:c>
      <x:c r="J228" s="36" t="str">
        <x:f>IF(OR(D228&lt;0,E228&lt;0,F228&lt;0,F228&gt;E228-D228,D228&gt;24,E228&gt;24,AND(E228&lt;D228,E228&lt;&gt;0)),"بازبینی","تأیید")</x:f>
        <x:v>تأیید</x:v>
      </x:c>
    </x:row>
    <x:row r="229" ht="23" customHeight="1">
      <x:c r="A229" s="38" t="n">
        <x:v>46282</x:v>
      </x:c>
      <x:c r="B229" s="34" t="str">
        <x:v>EMP-005</x:v>
      </x:c>
      <x:c r="C229" s="31" t="str">
        <x:v>همکار فرضی 05</x:v>
      </x:c>
      <x:c r="D229" s="34" t="n">
        <x:v>8</x:v>
      </x:c>
      <x:c r="E229" s="34" t="n">
        <x:v>19</x:v>
      </x:c>
      <x:c r="F229" s="34" t="n">
        <x:v>1</x:v>
      </x:c>
      <x:c r="G229" s="36" t="n">
        <x:f>IF(AND(D229=0,E229=0),0,MAX(0,E229-D229-F229))</x:f>
        <x:v>10</x:v>
      </x:c>
      <x:c r="H229" s="36" t="n">
        <x:f>MAX(0,G229-'پارامترها'!$B$28)</x:f>
        <x:v>2</x:v>
      </x:c>
      <x:c r="I229" s="36" t="n">
        <x:f>MAX(0,'پارامترها'!$B$28-G229)</x:f>
        <x:v>0</x:v>
      </x:c>
      <x:c r="J229" s="36" t="str">
        <x:f>IF(OR(D229&lt;0,E229&lt;0,F229&lt;0,F229&gt;E229-D229,D229&gt;24,E229&gt;24,AND(E229&lt;D229,E229&lt;&gt;0)),"بازبینی","تأیید")</x:f>
        <x:v>تأیید</x:v>
      </x:c>
    </x:row>
    <x:row r="230" ht="23" customHeight="1">
      <x:c r="A230" s="38" t="n">
        <x:v>46282</x:v>
      </x:c>
      <x:c r="B230" s="34" t="str">
        <x:v>EMP-006</x:v>
      </x:c>
      <x:c r="C230" s="31" t="str">
        <x:v>همکار فرضی 06</x:v>
      </x:c>
      <x:c r="D230" s="34" t="n">
        <x:v>8.5</x:v>
      </x:c>
      <x:c r="E230" s="34" t="n">
        <x:v>17</x:v>
      </x:c>
      <x:c r="F230" s="34" t="n">
        <x:v>1</x:v>
      </x:c>
      <x:c r="G230" s="36" t="n">
        <x:f>IF(AND(D230=0,E230=0),0,MAX(0,E230-D230-F230))</x:f>
        <x:v>7.5</x:v>
      </x:c>
      <x:c r="H230" s="36" t="n">
        <x:f>MAX(0,G230-'پارامترها'!$B$28)</x:f>
        <x:v>0</x:v>
      </x:c>
      <x:c r="I230" s="36" t="n">
        <x:f>MAX(0,'پارامترها'!$B$28-G230)</x:f>
        <x:v>0.5</x:v>
      </x:c>
      <x:c r="J230" s="36" t="str">
        <x:f>IF(OR(D230&lt;0,E230&lt;0,F230&lt;0,F230&gt;E230-D230,D230&gt;24,E230&gt;24,AND(E230&lt;D230,E230&lt;&gt;0)),"بازبینی","تأیید")</x:f>
        <x:v>تأیید</x:v>
      </x:c>
    </x:row>
    <x:row r="231" ht="23" customHeight="1">
      <x:c r="A231" s="38" t="n">
        <x:v>46282</x:v>
      </x:c>
      <x:c r="B231" s="34" t="str">
        <x:v>EMP-007</x:v>
      </x:c>
      <x:c r="C231" s="31" t="str">
        <x:v>همکار فرضی 07</x:v>
      </x:c>
      <x:c r="D231" s="34" t="n">
        <x:v>8.25</x:v>
      </x:c>
      <x:c r="E231" s="34" t="n">
        <x:v>17</x:v>
      </x:c>
      <x:c r="F231" s="34" t="n">
        <x:v>1</x:v>
      </x:c>
      <x:c r="G231" s="36" t="n">
        <x:f>IF(AND(D231=0,E231=0),0,MAX(0,E231-D231-F231))</x:f>
        <x:v>7.75</x:v>
      </x:c>
      <x:c r="H231" s="36" t="n">
        <x:f>MAX(0,G231-'پارامترها'!$B$28)</x:f>
        <x:v>0</x:v>
      </x:c>
      <x:c r="I231" s="36" t="n">
        <x:f>MAX(0,'پارامترها'!$B$28-G231)</x:f>
        <x:v>0.25</x:v>
      </x:c>
      <x:c r="J231" s="36" t="str">
        <x:f>IF(OR(D231&lt;0,E231&lt;0,F231&lt;0,F231&gt;E231-D231,D231&gt;24,E231&gt;24,AND(E231&lt;D231,E231&lt;&gt;0)),"بازبینی","تأیید")</x:f>
        <x:v>تأیید</x:v>
      </x:c>
    </x:row>
    <x:row r="232" ht="23" customHeight="1">
      <x:c r="A232" s="38" t="n">
        <x:v>46282</x:v>
      </x:c>
      <x:c r="B232" s="34" t="str">
        <x:v>EMP-008</x:v>
      </x:c>
      <x:c r="C232" s="31" t="str">
        <x:v>همکار فرضی 08</x:v>
      </x:c>
      <x:c r="D232" s="34" t="n">
        <x:v>7.5</x:v>
      </x:c>
      <x:c r="E232" s="34" t="n">
        <x:v>18</x:v>
      </x:c>
      <x:c r="F232" s="34" t="n">
        <x:v>1</x:v>
      </x:c>
      <x:c r="G232" s="36" t="n">
        <x:f>IF(AND(D232=0,E232=0),0,MAX(0,E232-D232-F232))</x:f>
        <x:v>9.5</x:v>
      </x:c>
      <x:c r="H232" s="36" t="n">
        <x:f>MAX(0,G232-'پارامترها'!$B$28)</x:f>
        <x:v>1.5</x:v>
      </x:c>
      <x:c r="I232" s="36" t="n">
        <x:f>MAX(0,'پارامترها'!$B$28-G232)</x:f>
        <x:v>0</x:v>
      </x:c>
      <x:c r="J232" s="36" t="str">
        <x:f>IF(OR(D232&lt;0,E232&lt;0,F232&lt;0,F232&gt;E232-D232,D232&gt;24,E232&gt;24,AND(E232&lt;D232,E232&lt;&gt;0)),"بازبینی","تأیید")</x:f>
        <x:v>تأیید</x:v>
      </x:c>
    </x:row>
    <x:row r="233" ht="23" customHeight="1">
      <x:c r="A233" s="38" t="n">
        <x:v>46282</x:v>
      </x:c>
      <x:c r="B233" s="34" t="str">
        <x:v>EMP-009</x:v>
      </x:c>
      <x:c r="C233" s="31" t="str">
        <x:v>همکار فرضی 09</x:v>
      </x:c>
      <x:c r="D233" s="34" t="n">
        <x:v>8</x:v>
      </x:c>
      <x:c r="E233" s="34" t="n">
        <x:v>17</x:v>
      </x:c>
      <x:c r="F233" s="34" t="n">
        <x:v>1</x:v>
      </x:c>
      <x:c r="G233" s="36" t="n">
        <x:f>IF(AND(D233=0,E233=0),0,MAX(0,E233-D233-F233))</x:f>
        <x:v>8</x:v>
      </x:c>
      <x:c r="H233" s="36" t="n">
        <x:f>MAX(0,G233-'پارامترها'!$B$28)</x:f>
        <x:v>0</x:v>
      </x:c>
      <x:c r="I233" s="36" t="n">
        <x:f>MAX(0,'پارامترها'!$B$28-G233)</x:f>
        <x:v>0</x:v>
      </x:c>
      <x:c r="J233" s="36" t="str">
        <x:f>IF(OR(D233&lt;0,E233&lt;0,F233&lt;0,F233&gt;E233-D233,D233&gt;24,E233&gt;24,AND(E233&lt;D233,E233&lt;&gt;0)),"بازبینی","تأیید")</x:f>
        <x:v>تأیید</x:v>
      </x:c>
    </x:row>
    <x:row r="234" ht="23" customHeight="1">
      <x:c r="A234" s="38" t="n">
        <x:v>46282</x:v>
      </x:c>
      <x:c r="B234" s="34" t="str">
        <x:v>EMP-010</x:v>
      </x:c>
      <x:c r="C234" s="31" t="str">
        <x:v>همکار فرضی 10</x:v>
      </x:c>
      <x:c r="D234" s="34" t="n">
        <x:v>9</x:v>
      </x:c>
      <x:c r="E234" s="34" t="n">
        <x:v>19</x:v>
      </x:c>
      <x:c r="F234" s="34" t="n">
        <x:v>1</x:v>
      </x:c>
      <x:c r="G234" s="36" t="n">
        <x:f>IF(AND(D234=0,E234=0),0,MAX(0,E234-D234-F234))</x:f>
        <x:v>9</x:v>
      </x:c>
      <x:c r="H234" s="36" t="n">
        <x:f>MAX(0,G234-'پارامترها'!$B$28)</x:f>
        <x:v>1</x:v>
      </x:c>
      <x:c r="I234" s="36" t="n">
        <x:f>MAX(0,'پارامترها'!$B$28-G234)</x:f>
        <x:v>0</x:v>
      </x:c>
      <x:c r="J234" s="36" t="str">
        <x:f>IF(OR(D234&lt;0,E234&lt;0,F234&lt;0,F234&gt;E234-D234,D234&gt;24,E234&gt;24,AND(E234&lt;D234,E234&lt;&gt;0)),"بازبینی","تأیید")</x:f>
        <x:v>تأیید</x:v>
      </x:c>
    </x:row>
    <x:row r="235" ht="23" customHeight="1">
      <x:c r="A235" s="38" t="n">
        <x:v>46282</x:v>
      </x:c>
      <x:c r="B235" s="34" t="str">
        <x:v>EMP-011</x:v>
      </x:c>
      <x:c r="C235" s="31" t="str">
        <x:v>همکار فرضی 11</x:v>
      </x:c>
      <x:c r="D235" s="34" t="n">
        <x:v>9</x:v>
      </x:c>
      <x:c r="E235" s="34" t="n">
        <x:v>17</x:v>
      </x:c>
      <x:c r="F235" s="34" t="n">
        <x:v>1</x:v>
      </x:c>
      <x:c r="G235" s="36" t="n">
        <x:f>IF(AND(D235=0,E235=0),0,MAX(0,E235-D235-F235))</x:f>
        <x:v>7</x:v>
      </x:c>
      <x:c r="H235" s="36" t="n">
        <x:f>MAX(0,G235-'پارامترها'!$B$28)</x:f>
        <x:v>0</x:v>
      </x:c>
      <x:c r="I235" s="36" t="n">
        <x:f>MAX(0,'پارامترها'!$B$28-G235)</x:f>
        <x:v>1</x:v>
      </x:c>
      <x:c r="J235" s="36" t="str">
        <x:f>IF(OR(D235&lt;0,E235&lt;0,F235&lt;0,F235&gt;E235-D235,D235&gt;24,E235&gt;24,AND(E235&lt;D235,E235&lt;&gt;0)),"بازبینی","تأیید")</x:f>
        <x:v>تأیید</x:v>
      </x:c>
    </x:row>
    <x:row r="236" ht="23" customHeight="1">
      <x:c r="A236" s="38" t="n">
        <x:v>46282</x:v>
      </x:c>
      <x:c r="B236" s="34" t="str">
        <x:v>EMP-012</x:v>
      </x:c>
      <x:c r="C236" s="31" t="str">
        <x:v>همکار فرضی 12</x:v>
      </x:c>
      <x:c r="D236" s="34" t="n">
        <x:v>8</x:v>
      </x:c>
      <x:c r="E236" s="34" t="n">
        <x:v>19</x:v>
      </x:c>
      <x:c r="F236" s="34" t="n">
        <x:v>1</x:v>
      </x:c>
      <x:c r="G236" s="36" t="n">
        <x:f>IF(AND(D236=0,E236=0),0,MAX(0,E236-D236-F236))</x:f>
        <x:v>10</x:v>
      </x:c>
      <x:c r="H236" s="36" t="n">
        <x:f>MAX(0,G236-'پارامترها'!$B$28)</x:f>
        <x:v>2</x:v>
      </x:c>
      <x:c r="I236" s="36" t="n">
        <x:f>MAX(0,'پارامترها'!$B$28-G236)</x:f>
        <x:v>0</x:v>
      </x:c>
      <x:c r="J236" s="36" t="str">
        <x:f>IF(OR(D236&lt;0,E236&lt;0,F236&lt;0,F236&gt;E236-D236,D236&gt;24,E236&gt;24,AND(E236&lt;D236,E236&lt;&gt;0)),"بازبینی","تأیید")</x:f>
        <x:v>تأیید</x:v>
      </x:c>
    </x:row>
    <x:row r="237" ht="23" customHeight="1">
      <x:c r="A237" s="38" t="n">
        <x:v>46282</x:v>
      </x:c>
      <x:c r="B237" s="34" t="str">
        <x:v>EMP-013</x:v>
      </x:c>
      <x:c r="C237" s="31" t="str">
        <x:v>همکار فرضی 13</x:v>
      </x:c>
      <x:c r="D237" s="34" t="n">
        <x:v>7.5</x:v>
      </x:c>
      <x:c r="E237" s="34" t="n">
        <x:v>19</x:v>
      </x:c>
      <x:c r="F237" s="34" t="n">
        <x:v>1</x:v>
      </x:c>
      <x:c r="G237" s="36" t="n">
        <x:f>IF(AND(D237=0,E237=0),0,MAX(0,E237-D237-F237))</x:f>
        <x:v>10.5</x:v>
      </x:c>
      <x:c r="H237" s="36" t="n">
        <x:f>MAX(0,G237-'پارامترها'!$B$28)</x:f>
        <x:v>2.5</x:v>
      </x:c>
      <x:c r="I237" s="36" t="n">
        <x:f>MAX(0,'پارامترها'!$B$28-G237)</x:f>
        <x:v>0</x:v>
      </x:c>
      <x:c r="J237" s="36" t="str">
        <x:f>IF(OR(D237&lt;0,E237&lt;0,F237&lt;0,F237&gt;E237-D237,D237&gt;24,E237&gt;24,AND(E237&lt;D237,E237&lt;&gt;0)),"بازبینی","تأیید")</x:f>
        <x:v>تأیید</x:v>
      </x:c>
    </x:row>
    <x:row r="238" ht="23" customHeight="1">
      <x:c r="A238" s="38" t="n">
        <x:v>46282</x:v>
      </x:c>
      <x:c r="B238" s="34" t="str">
        <x:v>EMP-014</x:v>
      </x:c>
      <x:c r="C238" s="31" t="str">
        <x:v>همکار فرضی 14</x:v>
      </x:c>
      <x:c r="D238" s="34" t="n">
        <x:v>0</x:v>
      </x:c>
      <x:c r="E238" s="34" t="n">
        <x:v>0</x:v>
      </x:c>
      <x:c r="F238" s="34" t="n">
        <x:v>0</x:v>
      </x:c>
      <x:c r="G238" s="36" t="n">
        <x:f>IF(AND(D238=0,E238=0),0,MAX(0,E238-D238-F238))</x:f>
        <x:v>0</x:v>
      </x:c>
      <x:c r="H238" s="36" t="n">
        <x:f>MAX(0,G238-'پارامترها'!$B$28)</x:f>
        <x:v>0</x:v>
      </x:c>
      <x:c r="I238" s="36" t="n">
        <x:f>MAX(0,'پارامترها'!$B$28-G238)</x:f>
        <x:v>8</x:v>
      </x:c>
      <x:c r="J238" s="36" t="str">
        <x:f>IF(OR(D238&lt;0,E238&lt;0,F238&lt;0,F238&gt;E238-D238,D238&gt;24,E238&gt;24,AND(E238&lt;D238,E238&lt;&gt;0)),"بازبینی","تأیید")</x:f>
        <x:v>تأیید</x:v>
      </x:c>
    </x:row>
    <x:row r="239" ht="23" customHeight="1">
      <x:c r="A239" s="38" t="n">
        <x:v>46282</x:v>
      </x:c>
      <x:c r="B239" s="34" t="str">
        <x:v>EMP-015</x:v>
      </x:c>
      <x:c r="C239" s="31" t="str">
        <x:v>همکار فرضی 15</x:v>
      </x:c>
      <x:c r="D239" s="34" t="n">
        <x:v>8</x:v>
      </x:c>
      <x:c r="E239" s="34" t="n">
        <x:v>18</x:v>
      </x:c>
      <x:c r="F239" s="34" t="n">
        <x:v>1</x:v>
      </x:c>
      <x:c r="G239" s="36" t="n">
        <x:f>IF(AND(D239=0,E239=0),0,MAX(0,E239-D239-F239))</x:f>
        <x:v>9</x:v>
      </x:c>
      <x:c r="H239" s="36" t="n">
        <x:f>MAX(0,G239-'پارامترها'!$B$28)</x:f>
        <x:v>1</x:v>
      </x:c>
      <x:c r="I239" s="36" t="n">
        <x:f>MAX(0,'پارامترها'!$B$28-G239)</x:f>
        <x:v>0</x:v>
      </x:c>
      <x:c r="J239" s="36" t="str">
        <x:f>IF(OR(D239&lt;0,E239&lt;0,F239&lt;0,F239&gt;E239-D239,D239&gt;24,E239&gt;24,AND(E239&lt;D239,E239&lt;&gt;0)),"بازبینی","تأیید")</x:f>
        <x:v>تأیید</x:v>
      </x:c>
    </x:row>
    <x:row r="240" ht="23" customHeight="1">
      <x:c r="A240" s="38" t="n">
        <x:v>46282</x:v>
      </x:c>
      <x:c r="B240" s="34" t="str">
        <x:v>EMP-016</x:v>
      </x:c>
      <x:c r="C240" s="31" t="str">
        <x:v>همکار فرضی 16</x:v>
      </x:c>
      <x:c r="D240" s="34" t="n">
        <x:v>8.5</x:v>
      </x:c>
      <x:c r="E240" s="34" t="n">
        <x:v>17</x:v>
      </x:c>
      <x:c r="F240" s="34" t="n">
        <x:v>1</x:v>
      </x:c>
      <x:c r="G240" s="36" t="n">
        <x:f>IF(AND(D240=0,E240=0),0,MAX(0,E240-D240-F240))</x:f>
        <x:v>7.5</x:v>
      </x:c>
      <x:c r="H240" s="36" t="n">
        <x:f>MAX(0,G240-'پارامترها'!$B$28)</x:f>
        <x:v>0</x:v>
      </x:c>
      <x:c r="I240" s="36" t="n">
        <x:f>MAX(0,'پارامترها'!$B$28-G240)</x:f>
        <x:v>0.5</x:v>
      </x:c>
      <x:c r="J240" s="36" t="str">
        <x:f>IF(OR(D240&lt;0,E240&lt;0,F240&lt;0,F240&gt;E240-D240,D240&gt;24,E240&gt;24,AND(E240&lt;D240,E240&lt;&gt;0)),"بازبینی","تأیید")</x:f>
        <x:v>تأیید</x:v>
      </x:c>
    </x:row>
    <x:row r="241" ht="23" customHeight="1">
      <x:c r="A241" s="38" t="n">
        <x:v>46282</x:v>
      </x:c>
      <x:c r="B241" s="34" t="str">
        <x:v>EMP-017</x:v>
      </x:c>
      <x:c r="C241" s="31" t="str">
        <x:v>همکار فرضی 17</x:v>
      </x:c>
      <x:c r="D241" s="34" t="n">
        <x:v>9</x:v>
      </x:c>
      <x:c r="E241" s="34" t="n">
        <x:v>17.5</x:v>
      </x:c>
      <x:c r="F241" s="34" t="n">
        <x:v>1</x:v>
      </x:c>
      <x:c r="G241" s="36" t="n">
        <x:f>IF(AND(D241=0,E241=0),0,MAX(0,E241-D241-F241))</x:f>
        <x:v>7.5</x:v>
      </x:c>
      <x:c r="H241" s="36" t="n">
        <x:f>MAX(0,G241-'پارامترها'!$B$28)</x:f>
        <x:v>0</x:v>
      </x:c>
      <x:c r="I241" s="36" t="n">
        <x:f>MAX(0,'پارامترها'!$B$28-G241)</x:f>
        <x:v>0.5</x:v>
      </x:c>
      <x:c r="J241" s="36" t="str">
        <x:f>IF(OR(D241&lt;0,E241&lt;0,F241&lt;0,F241&gt;E241-D241,D241&gt;24,E241&gt;24,AND(E241&lt;D241,E241&lt;&gt;0)),"بازبینی","تأیید")</x:f>
        <x:v>تأیید</x:v>
      </x:c>
    </x:row>
    <x:row r="242" ht="23" customHeight="1">
      <x:c r="A242" s="38" t="n">
        <x:v>46282</x:v>
      </x:c>
      <x:c r="B242" s="34" t="str">
        <x:v>EMP-018</x:v>
      </x:c>
      <x:c r="C242" s="31" t="str">
        <x:v>همکار فرضی 18</x:v>
      </x:c>
      <x:c r="D242" s="34" t="n">
        <x:v>7.5</x:v>
      </x:c>
      <x:c r="E242" s="34" t="n">
        <x:v>19</x:v>
      </x:c>
      <x:c r="F242" s="34" t="n">
        <x:v>1</x:v>
      </x:c>
      <x:c r="G242" s="36" t="n">
        <x:f>IF(AND(D242=0,E242=0),0,MAX(0,E242-D242-F242))</x:f>
        <x:v>10.5</x:v>
      </x:c>
      <x:c r="H242" s="36" t="n">
        <x:f>MAX(0,G242-'پارامترها'!$B$28)</x:f>
        <x:v>2.5</x:v>
      </x:c>
      <x:c r="I242" s="36" t="n">
        <x:f>MAX(0,'پارامترها'!$B$28-G242)</x:f>
        <x:v>0</x:v>
      </x:c>
      <x:c r="J242" s="36" t="str">
        <x:f>IF(OR(D242&lt;0,E242&lt;0,F242&lt;0,F242&gt;E242-D242,D242&gt;24,E242&gt;24,AND(E242&lt;D242,E242&lt;&gt;0)),"بازبینی","تأیید")</x:f>
        <x:v>تأیید</x:v>
      </x:c>
    </x:row>
    <x:row r="243" ht="23" customHeight="1">
      <x:c r="A243" s="38" t="n">
        <x:v>46283</x:v>
      </x:c>
      <x:c r="B243" s="34" t="str">
        <x:v>EMP-001</x:v>
      </x:c>
      <x:c r="C243" s="31" t="str">
        <x:v>همکار فرضی 01</x:v>
      </x:c>
      <x:c r="D243" s="34" t="n">
        <x:v>8</x:v>
      </x:c>
      <x:c r="E243" s="34" t="n">
        <x:v>16.5</x:v>
      </x:c>
      <x:c r="F243" s="34" t="n">
        <x:v>1</x:v>
      </x:c>
      <x:c r="G243" s="36" t="n">
        <x:f>IF(AND(D243=0,E243=0),0,MAX(0,E243-D243-F243))</x:f>
        <x:v>7.5</x:v>
      </x:c>
      <x:c r="H243" s="36" t="n">
        <x:f>MAX(0,G243-'پارامترها'!$B$28)</x:f>
        <x:v>0</x:v>
      </x:c>
      <x:c r="I243" s="36" t="n">
        <x:f>MAX(0,'پارامترها'!$B$28-G243)</x:f>
        <x:v>0.5</x:v>
      </x:c>
      <x:c r="J243" s="36" t="str">
        <x:f>IF(OR(D243&lt;0,E243&lt;0,F243&lt;0,F243&gt;E243-D243,D243&gt;24,E243&gt;24,AND(E243&lt;D243,E243&lt;&gt;0)),"بازبینی","تأیید")</x:f>
        <x:v>تأیید</x:v>
      </x:c>
    </x:row>
    <x:row r="244" ht="23" customHeight="1">
      <x:c r="A244" s="38" t="n">
        <x:v>46283</x:v>
      </x:c>
      <x:c r="B244" s="34" t="str">
        <x:v>EMP-002</x:v>
      </x:c>
      <x:c r="C244" s="31" t="str">
        <x:v>همکار فرضی 02</x:v>
      </x:c>
      <x:c r="D244" s="34" t="n">
        <x:v>9</x:v>
      </x:c>
      <x:c r="E244" s="34" t="n">
        <x:v>18</x:v>
      </x:c>
      <x:c r="F244" s="34" t="n">
        <x:v>1</x:v>
      </x:c>
      <x:c r="G244" s="36" t="n">
        <x:f>IF(AND(D244=0,E244=0),0,MAX(0,E244-D244-F244))</x:f>
        <x:v>8</x:v>
      </x:c>
      <x:c r="H244" s="36" t="n">
        <x:f>MAX(0,G244-'پارامترها'!$B$28)</x:f>
        <x:v>0</x:v>
      </x:c>
      <x:c r="I244" s="36" t="n">
        <x:f>MAX(0,'پارامترها'!$B$28-G244)</x:f>
        <x:v>0</x:v>
      </x:c>
      <x:c r="J244" s="36" t="str">
        <x:f>IF(OR(D244&lt;0,E244&lt;0,F244&lt;0,F244&gt;E244-D244,D244&gt;24,E244&gt;24,AND(E244&lt;D244,E244&lt;&gt;0)),"بازبینی","تأیید")</x:f>
        <x:v>تأیید</x:v>
      </x:c>
    </x:row>
    <x:row r="245" ht="23" customHeight="1">
      <x:c r="A245" s="38" t="n">
        <x:v>46283</x:v>
      </x:c>
      <x:c r="B245" s="34" t="str">
        <x:v>EMP-003</x:v>
      </x:c>
      <x:c r="C245" s="31" t="str">
        <x:v>همکار فرضی 03</x:v>
      </x:c>
      <x:c r="D245" s="34" t="n">
        <x:v>8.25</x:v>
      </x:c>
      <x:c r="E245" s="34" t="n">
        <x:v>17</x:v>
      </x:c>
      <x:c r="F245" s="34" t="n">
        <x:v>1</x:v>
      </x:c>
      <x:c r="G245" s="36" t="n">
        <x:f>IF(AND(D245=0,E245=0),0,MAX(0,E245-D245-F245))</x:f>
        <x:v>7.75</x:v>
      </x:c>
      <x:c r="H245" s="36" t="n">
        <x:f>MAX(0,G245-'پارامترها'!$B$28)</x:f>
        <x:v>0</x:v>
      </x:c>
      <x:c r="I245" s="36" t="n">
        <x:f>MAX(0,'پارامترها'!$B$28-G245)</x:f>
        <x:v>0.25</x:v>
      </x:c>
      <x:c r="J245" s="36" t="str">
        <x:f>IF(OR(D245&lt;0,E245&lt;0,F245&lt;0,F245&gt;E245-D245,D245&gt;24,E245&gt;24,AND(E245&lt;D245,E245&lt;&gt;0)),"بازبینی","تأیید")</x:f>
        <x:v>تأیید</x:v>
      </x:c>
    </x:row>
    <x:row r="246" ht="23" customHeight="1">
      <x:c r="A246" s="38" t="n">
        <x:v>46283</x:v>
      </x:c>
      <x:c r="B246" s="34" t="str">
        <x:v>EMP-004</x:v>
      </x:c>
      <x:c r="C246" s="31" t="str">
        <x:v>همکار فرضی 04</x:v>
      </x:c>
      <x:c r="D246" s="34" t="n">
        <x:v>8</x:v>
      </x:c>
      <x:c r="E246" s="34" t="n">
        <x:v>19</x:v>
      </x:c>
      <x:c r="F246" s="34" t="n">
        <x:v>1</x:v>
      </x:c>
      <x:c r="G246" s="36" t="n">
        <x:f>IF(AND(D246=0,E246=0),0,MAX(0,E246-D246-F246))</x:f>
        <x:v>10</x:v>
      </x:c>
      <x:c r="H246" s="36" t="n">
        <x:f>MAX(0,G246-'پارامترها'!$B$28)</x:f>
        <x:v>2</x:v>
      </x:c>
      <x:c r="I246" s="36" t="n">
        <x:f>MAX(0,'پارامترها'!$B$28-G246)</x:f>
        <x:v>0</x:v>
      </x:c>
      <x:c r="J246" s="36" t="str">
        <x:f>IF(OR(D246&lt;0,E246&lt;0,F246&lt;0,F246&gt;E246-D246,D246&gt;24,E246&gt;24,AND(E246&lt;D246,E246&lt;&gt;0)),"بازبینی","تأیید")</x:f>
        <x:v>تأیید</x:v>
      </x:c>
    </x:row>
    <x:row r="247" ht="23" customHeight="1">
      <x:c r="A247" s="38" t="n">
        <x:v>46283</x:v>
      </x:c>
      <x:c r="B247" s="34" t="str">
        <x:v>EMP-005</x:v>
      </x:c>
      <x:c r="C247" s="31" t="str">
        <x:v>همکار فرضی 05</x:v>
      </x:c>
      <x:c r="D247" s="34" t="n">
        <x:v>8</x:v>
      </x:c>
      <x:c r="E247" s="34" t="n">
        <x:v>18</x:v>
      </x:c>
      <x:c r="F247" s="34" t="n">
        <x:v>1</x:v>
      </x:c>
      <x:c r="G247" s="36" t="n">
        <x:f>IF(AND(D247=0,E247=0),0,MAX(0,E247-D247-F247))</x:f>
        <x:v>9</x:v>
      </x:c>
      <x:c r="H247" s="36" t="n">
        <x:f>MAX(0,G247-'پارامترها'!$B$28)</x:f>
        <x:v>1</x:v>
      </x:c>
      <x:c r="I247" s="36" t="n">
        <x:f>MAX(0,'پارامترها'!$B$28-G247)</x:f>
        <x:v>0</x:v>
      </x:c>
      <x:c r="J247" s="36" t="str">
        <x:f>IF(OR(D247&lt;0,E247&lt;0,F247&lt;0,F247&gt;E247-D247,D247&gt;24,E247&gt;24,AND(E247&lt;D247,E247&lt;&gt;0)),"بازبینی","تأیید")</x:f>
        <x:v>تأیید</x:v>
      </x:c>
    </x:row>
    <x:row r="248" ht="23" customHeight="1">
      <x:c r="A248" s="38" t="n">
        <x:v>46283</x:v>
      </x:c>
      <x:c r="B248" s="34" t="str">
        <x:v>EMP-006</x:v>
      </x:c>
      <x:c r="C248" s="31" t="str">
        <x:v>همکار فرضی 06</x:v>
      </x:c>
      <x:c r="D248" s="34" t="n">
        <x:v>8.5</x:v>
      </x:c>
      <x:c r="E248" s="34" t="n">
        <x:v>17</x:v>
      </x:c>
      <x:c r="F248" s="34" t="n">
        <x:v>1</x:v>
      </x:c>
      <x:c r="G248" s="36" t="n">
        <x:f>IF(AND(D248=0,E248=0),0,MAX(0,E248-D248-F248))</x:f>
        <x:v>7.5</x:v>
      </x:c>
      <x:c r="H248" s="36" t="n">
        <x:f>MAX(0,G248-'پارامترها'!$B$28)</x:f>
        <x:v>0</x:v>
      </x:c>
      <x:c r="I248" s="36" t="n">
        <x:f>MAX(0,'پارامترها'!$B$28-G248)</x:f>
        <x:v>0.5</x:v>
      </x:c>
      <x:c r="J248" s="36" t="str">
        <x:f>IF(OR(D248&lt;0,E248&lt;0,F248&lt;0,F248&gt;E248-D248,D248&gt;24,E248&gt;24,AND(E248&lt;D248,E248&lt;&gt;0)),"بازبینی","تأیید")</x:f>
        <x:v>تأیید</x:v>
      </x:c>
    </x:row>
    <x:row r="249" ht="23" customHeight="1">
      <x:c r="A249" s="38" t="n">
        <x:v>46283</x:v>
      </x:c>
      <x:c r="B249" s="34" t="str">
        <x:v>EMP-007</x:v>
      </x:c>
      <x:c r="C249" s="31" t="str">
        <x:v>همکار فرضی 07</x:v>
      </x:c>
      <x:c r="D249" s="34" t="n">
        <x:v>8.5</x:v>
      </x:c>
      <x:c r="E249" s="34" t="n">
        <x:v>17.5</x:v>
      </x:c>
      <x:c r="F249" s="34" t="n">
        <x:v>1</x:v>
      </x:c>
      <x:c r="G249" s="36" t="n">
        <x:f>IF(AND(D249=0,E249=0),0,MAX(0,E249-D249-F249))</x:f>
        <x:v>8</x:v>
      </x:c>
      <x:c r="H249" s="36" t="n">
        <x:f>MAX(0,G249-'پارامترها'!$B$28)</x:f>
        <x:v>0</x:v>
      </x:c>
      <x:c r="I249" s="36" t="n">
        <x:f>MAX(0,'پارامترها'!$B$28-G249)</x:f>
        <x:v>0</x:v>
      </x:c>
      <x:c r="J249" s="36" t="str">
        <x:f>IF(OR(D249&lt;0,E249&lt;0,F249&lt;0,F249&gt;E249-D249,D249&gt;24,E249&gt;24,AND(E249&lt;D249,E249&lt;&gt;0)),"بازبینی","تأیید")</x:f>
        <x:v>تأیید</x:v>
      </x:c>
    </x:row>
    <x:row r="250" ht="23" customHeight="1">
      <x:c r="A250" s="38" t="n">
        <x:v>46283</x:v>
      </x:c>
      <x:c r="B250" s="34" t="str">
        <x:v>EMP-008</x:v>
      </x:c>
      <x:c r="C250" s="31" t="str">
        <x:v>همکار فرضی 08</x:v>
      </x:c>
      <x:c r="D250" s="34" t="n">
        <x:v>7.5</x:v>
      </x:c>
      <x:c r="E250" s="34" t="n">
        <x:v>17</x:v>
      </x:c>
      <x:c r="F250" s="34" t="n">
        <x:v>1</x:v>
      </x:c>
      <x:c r="G250" s="36" t="n">
        <x:f>IF(AND(D250=0,E250=0),0,MAX(0,E250-D250-F250))</x:f>
        <x:v>8.5</x:v>
      </x:c>
      <x:c r="H250" s="36" t="n">
        <x:f>MAX(0,G250-'پارامترها'!$B$28)</x:f>
        <x:v>0.5</x:v>
      </x:c>
      <x:c r="I250" s="36" t="n">
        <x:f>MAX(0,'پارامترها'!$B$28-G250)</x:f>
        <x:v>0</x:v>
      </x:c>
      <x:c r="J250" s="36" t="str">
        <x:f>IF(OR(D250&lt;0,E250&lt;0,F250&lt;0,F250&gt;E250-D250,D250&gt;24,E250&gt;24,AND(E250&lt;D250,E250&lt;&gt;0)),"بازبینی","تأیید")</x:f>
        <x:v>تأیید</x:v>
      </x:c>
    </x:row>
    <x:row r="251" ht="23" customHeight="1">
      <x:c r="A251" s="38" t="n">
        <x:v>46283</x:v>
      </x:c>
      <x:c r="B251" s="34" t="str">
        <x:v>EMP-009</x:v>
      </x:c>
      <x:c r="C251" s="31" t="str">
        <x:v>همکار فرضی 09</x:v>
      </x:c>
      <x:c r="D251" s="34" t="n">
        <x:v>8.5</x:v>
      </x:c>
      <x:c r="E251" s="34" t="n">
        <x:v>16.5</x:v>
      </x:c>
      <x:c r="F251" s="34" t="n">
        <x:v>1</x:v>
      </x:c>
      <x:c r="G251" s="36" t="n">
        <x:f>IF(AND(D251=0,E251=0),0,MAX(0,E251-D251-F251))</x:f>
        <x:v>7</x:v>
      </x:c>
      <x:c r="H251" s="36" t="n">
        <x:f>MAX(0,G251-'پارامترها'!$B$28)</x:f>
        <x:v>0</x:v>
      </x:c>
      <x:c r="I251" s="36" t="n">
        <x:f>MAX(0,'پارامترها'!$B$28-G251)</x:f>
        <x:v>1</x:v>
      </x:c>
      <x:c r="J251" s="36" t="str">
        <x:f>IF(OR(D251&lt;0,E251&lt;0,F251&lt;0,F251&gt;E251-D251,D251&gt;24,E251&gt;24,AND(E251&lt;D251,E251&lt;&gt;0)),"بازبینی","تأیید")</x:f>
        <x:v>تأیید</x:v>
      </x:c>
    </x:row>
    <x:row r="252" ht="23" customHeight="1">
      <x:c r="A252" s="38" t="n">
        <x:v>46283</x:v>
      </x:c>
      <x:c r="B252" s="34" t="str">
        <x:v>EMP-010</x:v>
      </x:c>
      <x:c r="C252" s="31" t="str">
        <x:v>همکار فرضی 10</x:v>
      </x:c>
      <x:c r="D252" s="34" t="n">
        <x:v>7.5</x:v>
      </x:c>
      <x:c r="E252" s="34" t="n">
        <x:v>17</x:v>
      </x:c>
      <x:c r="F252" s="34" t="n">
        <x:v>1</x:v>
      </x:c>
      <x:c r="G252" s="36" t="n">
        <x:f>IF(AND(D252=0,E252=0),0,MAX(0,E252-D252-F252))</x:f>
        <x:v>8.5</x:v>
      </x:c>
      <x:c r="H252" s="36" t="n">
        <x:f>MAX(0,G252-'پارامترها'!$B$28)</x:f>
        <x:v>0.5</x:v>
      </x:c>
      <x:c r="I252" s="36" t="n">
        <x:f>MAX(0,'پارامترها'!$B$28-G252)</x:f>
        <x:v>0</x:v>
      </x:c>
      <x:c r="J252" s="36" t="str">
        <x:f>IF(OR(D252&lt;0,E252&lt;0,F252&lt;0,F252&gt;E252-D252,D252&gt;24,E252&gt;24,AND(E252&lt;D252,E252&lt;&gt;0)),"بازبینی","تأیید")</x:f>
        <x:v>تأیید</x:v>
      </x:c>
    </x:row>
    <x:row r="253" ht="23" customHeight="1">
      <x:c r="A253" s="38" t="n">
        <x:v>46283</x:v>
      </x:c>
      <x:c r="B253" s="34" t="str">
        <x:v>EMP-011</x:v>
      </x:c>
      <x:c r="C253" s="31" t="str">
        <x:v>همکار فرضی 11</x:v>
      </x:c>
      <x:c r="D253" s="34" t="n">
        <x:v>8</x:v>
      </x:c>
      <x:c r="E253" s="34" t="n">
        <x:v>16.5</x:v>
      </x:c>
      <x:c r="F253" s="34" t="n">
        <x:v>1</x:v>
      </x:c>
      <x:c r="G253" s="36" t="n">
        <x:f>IF(AND(D253=0,E253=0),0,MAX(0,E253-D253-F253))</x:f>
        <x:v>7.5</x:v>
      </x:c>
      <x:c r="H253" s="36" t="n">
        <x:f>MAX(0,G253-'پارامترها'!$B$28)</x:f>
        <x:v>0</x:v>
      </x:c>
      <x:c r="I253" s="36" t="n">
        <x:f>MAX(0,'پارامترها'!$B$28-G253)</x:f>
        <x:v>0.5</x:v>
      </x:c>
      <x:c r="J253" s="36" t="str">
        <x:f>IF(OR(D253&lt;0,E253&lt;0,F253&lt;0,F253&gt;E253-D253,D253&gt;24,E253&gt;24,AND(E253&lt;D253,E253&lt;&gt;0)),"بازبینی","تأیید")</x:f>
        <x:v>تأیید</x:v>
      </x:c>
    </x:row>
    <x:row r="254" ht="23" customHeight="1">
      <x:c r="A254" s="38" t="n">
        <x:v>46283</x:v>
      </x:c>
      <x:c r="B254" s="34" t="str">
        <x:v>EMP-012</x:v>
      </x:c>
      <x:c r="C254" s="31" t="str">
        <x:v>همکار فرضی 12</x:v>
      </x:c>
      <x:c r="D254" s="34" t="n">
        <x:v>8.25</x:v>
      </x:c>
      <x:c r="E254" s="34" t="n">
        <x:v>17</x:v>
      </x:c>
      <x:c r="F254" s="34" t="n">
        <x:v>1</x:v>
      </x:c>
      <x:c r="G254" s="36" t="n">
        <x:f>IF(AND(D254=0,E254=0),0,MAX(0,E254-D254-F254))</x:f>
        <x:v>7.75</x:v>
      </x:c>
      <x:c r="H254" s="36" t="n">
        <x:f>MAX(0,G254-'پارامترها'!$B$28)</x:f>
        <x:v>0</x:v>
      </x:c>
      <x:c r="I254" s="36" t="n">
        <x:f>MAX(0,'پارامترها'!$B$28-G254)</x:f>
        <x:v>0.25</x:v>
      </x:c>
      <x:c r="J254" s="36" t="str">
        <x:f>IF(OR(D254&lt;0,E254&lt;0,F254&lt;0,F254&gt;E254-D254,D254&gt;24,E254&gt;24,AND(E254&lt;D254,E254&lt;&gt;0)),"بازبینی","تأیید")</x:f>
        <x:v>تأیید</x:v>
      </x:c>
    </x:row>
    <x:row r="255" ht="23" customHeight="1">
      <x:c r="A255" s="38" t="n">
        <x:v>46283</x:v>
      </x:c>
      <x:c r="B255" s="34" t="str">
        <x:v>EMP-013</x:v>
      </x:c>
      <x:c r="C255" s="31" t="str">
        <x:v>همکار فرضی 13</x:v>
      </x:c>
      <x:c r="D255" s="34" t="n">
        <x:v>8</x:v>
      </x:c>
      <x:c r="E255" s="34" t="n">
        <x:v>17.5</x:v>
      </x:c>
      <x:c r="F255" s="34" t="n">
        <x:v>1</x:v>
      </x:c>
      <x:c r="G255" s="36" t="n">
        <x:f>IF(AND(D255=0,E255=0),0,MAX(0,E255-D255-F255))</x:f>
        <x:v>8.5</x:v>
      </x:c>
      <x:c r="H255" s="36" t="n">
        <x:f>MAX(0,G255-'پارامترها'!$B$28)</x:f>
        <x:v>0.5</x:v>
      </x:c>
      <x:c r="I255" s="36" t="n">
        <x:f>MAX(0,'پارامترها'!$B$28-G255)</x:f>
        <x:v>0</x:v>
      </x:c>
      <x:c r="J255" s="36" t="str">
        <x:f>IF(OR(D255&lt;0,E255&lt;0,F255&lt;0,F255&gt;E255-D255,D255&gt;24,E255&gt;24,AND(E255&lt;D255,E255&lt;&gt;0)),"بازبینی","تأیید")</x:f>
        <x:v>تأیید</x:v>
      </x:c>
    </x:row>
    <x:row r="256" ht="23" customHeight="1">
      <x:c r="A256" s="38" t="n">
        <x:v>46283</x:v>
      </x:c>
      <x:c r="B256" s="34" t="str">
        <x:v>EMP-014</x:v>
      </x:c>
      <x:c r="C256" s="31" t="str">
        <x:v>همکار فرضی 14</x:v>
      </x:c>
      <x:c r="D256" s="34" t="n">
        <x:v>9</x:v>
      </x:c>
      <x:c r="E256" s="34" t="n">
        <x:v>17.5</x:v>
      </x:c>
      <x:c r="F256" s="34" t="n">
        <x:v>1</x:v>
      </x:c>
      <x:c r="G256" s="36" t="n">
        <x:f>IF(AND(D256=0,E256=0),0,MAX(0,E256-D256-F256))</x:f>
        <x:v>7.5</x:v>
      </x:c>
      <x:c r="H256" s="36" t="n">
        <x:f>MAX(0,G256-'پارامترها'!$B$28)</x:f>
        <x:v>0</x:v>
      </x:c>
      <x:c r="I256" s="36" t="n">
        <x:f>MAX(0,'پارامترها'!$B$28-G256)</x:f>
        <x:v>0.5</x:v>
      </x:c>
      <x:c r="J256" s="36" t="str">
        <x:f>IF(OR(D256&lt;0,E256&lt;0,F256&lt;0,F256&gt;E256-D256,D256&gt;24,E256&gt;24,AND(E256&lt;D256,E256&lt;&gt;0)),"بازبینی","تأیید")</x:f>
        <x:v>تأیید</x:v>
      </x:c>
    </x:row>
    <x:row r="257" ht="23" customHeight="1">
      <x:c r="A257" s="38" t="n">
        <x:v>46283</x:v>
      </x:c>
      <x:c r="B257" s="34" t="str">
        <x:v>EMP-015</x:v>
      </x:c>
      <x:c r="C257" s="31" t="str">
        <x:v>همکار فرضی 15</x:v>
      </x:c>
      <x:c r="D257" s="34" t="n">
        <x:v>8</x:v>
      </x:c>
      <x:c r="E257" s="34" t="n">
        <x:v>19</x:v>
      </x:c>
      <x:c r="F257" s="34" t="n">
        <x:v>1</x:v>
      </x:c>
      <x:c r="G257" s="36" t="n">
        <x:f>IF(AND(D257=0,E257=0),0,MAX(0,E257-D257-F257))</x:f>
        <x:v>10</x:v>
      </x:c>
      <x:c r="H257" s="36" t="n">
        <x:f>MAX(0,G257-'پارامترها'!$B$28)</x:f>
        <x:v>2</x:v>
      </x:c>
      <x:c r="I257" s="36" t="n">
        <x:f>MAX(0,'پارامترها'!$B$28-G257)</x:f>
        <x:v>0</x:v>
      </x:c>
      <x:c r="J257" s="36" t="str">
        <x:f>IF(OR(D257&lt;0,E257&lt;0,F257&lt;0,F257&gt;E257-D257,D257&gt;24,E257&gt;24,AND(E257&lt;D257,E257&lt;&gt;0)),"بازبینی","تأیید")</x:f>
        <x:v>تأیید</x:v>
      </x:c>
    </x:row>
    <x:row r="258" ht="23" customHeight="1">
      <x:c r="A258" s="38" t="n">
        <x:v>46283</x:v>
      </x:c>
      <x:c r="B258" s="34" t="str">
        <x:v>EMP-016</x:v>
      </x:c>
      <x:c r="C258" s="31" t="str">
        <x:v>همکار فرضی 16</x:v>
      </x:c>
      <x:c r="D258" s="34" t="n">
        <x:v>8</x:v>
      </x:c>
      <x:c r="E258" s="34" t="n">
        <x:v>17</x:v>
      </x:c>
      <x:c r="F258" s="34" t="n">
        <x:v>1</x:v>
      </x:c>
      <x:c r="G258" s="36" t="n">
        <x:f>IF(AND(D258=0,E258=0),0,MAX(0,E258-D258-F258))</x:f>
        <x:v>8</x:v>
      </x:c>
      <x:c r="H258" s="36" t="n">
        <x:f>MAX(0,G258-'پارامترها'!$B$28)</x:f>
        <x:v>0</x:v>
      </x:c>
      <x:c r="I258" s="36" t="n">
        <x:f>MAX(0,'پارامترها'!$B$28-G258)</x:f>
        <x:v>0</x:v>
      </x:c>
      <x:c r="J258" s="36" t="str">
        <x:f>IF(OR(D258&lt;0,E258&lt;0,F258&lt;0,F258&gt;E258-D258,D258&gt;24,E258&gt;24,AND(E258&lt;D258,E258&lt;&gt;0)),"بازبینی","تأیید")</x:f>
        <x:v>تأیید</x:v>
      </x:c>
    </x:row>
    <x:row r="259" ht="23" customHeight="1">
      <x:c r="A259" s="38" t="n">
        <x:v>46283</x:v>
      </x:c>
      <x:c r="B259" s="34" t="str">
        <x:v>EMP-017</x:v>
      </x:c>
      <x:c r="C259" s="31" t="str">
        <x:v>همکار فرضی 17</x:v>
      </x:c>
      <x:c r="D259" s="34" t="n">
        <x:v>7.5</x:v>
      </x:c>
      <x:c r="E259" s="34" t="n">
        <x:v>18</x:v>
      </x:c>
      <x:c r="F259" s="34" t="n">
        <x:v>1</x:v>
      </x:c>
      <x:c r="G259" s="36" t="n">
        <x:f>IF(AND(D259=0,E259=0),0,MAX(0,E259-D259-F259))</x:f>
        <x:v>9.5</x:v>
      </x:c>
      <x:c r="H259" s="36" t="n">
        <x:f>MAX(0,G259-'پارامترها'!$B$28)</x:f>
        <x:v>1.5</x:v>
      </x:c>
      <x:c r="I259" s="36" t="n">
        <x:f>MAX(0,'پارامترها'!$B$28-G259)</x:f>
        <x:v>0</x:v>
      </x:c>
      <x:c r="J259" s="36" t="str">
        <x:f>IF(OR(D259&lt;0,E259&lt;0,F259&lt;0,F259&gt;E259-D259,D259&gt;24,E259&gt;24,AND(E259&lt;D259,E259&lt;&gt;0)),"بازبینی","تأیید")</x:f>
        <x:v>تأیید</x:v>
      </x:c>
    </x:row>
    <x:row r="260" ht="23" customHeight="1">
      <x:c r="A260" s="38" t="n">
        <x:v>46283</x:v>
      </x:c>
      <x:c r="B260" s="34" t="str">
        <x:v>EMP-018</x:v>
      </x:c>
      <x:c r="C260" s="31" t="str">
        <x:v>همکار فرضی 18</x:v>
      </x:c>
      <x:c r="D260" s="34" t="n">
        <x:v>7.5</x:v>
      </x:c>
      <x:c r="E260" s="34" t="n">
        <x:v>17.5</x:v>
      </x:c>
      <x:c r="F260" s="34" t="n">
        <x:v>1</x:v>
      </x:c>
      <x:c r="G260" s="36" t="n">
        <x:f>IF(AND(D260=0,E260=0),0,MAX(0,E260-D260-F260))</x:f>
        <x:v>9</x:v>
      </x:c>
      <x:c r="H260" s="36" t="n">
        <x:f>MAX(0,G260-'پارامترها'!$B$28)</x:f>
        <x:v>1</x:v>
      </x:c>
      <x:c r="I260" s="36" t="n">
        <x:f>MAX(0,'پارامترها'!$B$28-G260)</x:f>
        <x:v>0</x:v>
      </x:c>
      <x:c r="J260" s="36" t="str">
        <x:f>IF(OR(D260&lt;0,E260&lt;0,F260&lt;0,F260&gt;E260-D260,D260&gt;24,E260&gt;24,AND(E260&lt;D260,E260&lt;&gt;0)),"بازبینی","تأیید")</x:f>
        <x:v>تأیید</x:v>
      </x:c>
    </x:row>
    <x:row r="261" ht="23" customHeight="1">
      <x:c r="A261" s="38" t="n">
        <x:v>46286</x:v>
      </x:c>
      <x:c r="B261" s="34" t="str">
        <x:v>EMP-001</x:v>
      </x:c>
      <x:c r="C261" s="31" t="str">
        <x:v>همکار فرضی 01</x:v>
      </x:c>
      <x:c r="D261" s="34" t="n">
        <x:v>7.5</x:v>
      </x:c>
      <x:c r="E261" s="34" t="n">
        <x:v>16.5</x:v>
      </x:c>
      <x:c r="F261" s="34" t="n">
        <x:v>1</x:v>
      </x:c>
      <x:c r="G261" s="36" t="n">
        <x:f>IF(AND(D261=0,E261=0),0,MAX(0,E261-D261-F261))</x:f>
        <x:v>8</x:v>
      </x:c>
      <x:c r="H261" s="36" t="n">
        <x:f>MAX(0,G261-'پارامترها'!$B$28)</x:f>
        <x:v>0</x:v>
      </x:c>
      <x:c r="I261" s="36" t="n">
        <x:f>MAX(0,'پارامترها'!$B$28-G261)</x:f>
        <x:v>0</x:v>
      </x:c>
      <x:c r="J261" s="36" t="str">
        <x:f>IF(OR(D261&lt;0,E261&lt;0,F261&lt;0,F261&gt;E261-D261,D261&gt;24,E261&gt;24,AND(E261&lt;D261,E261&lt;&gt;0)),"بازبینی","تأیید")</x:f>
        <x:v>تأیید</x:v>
      </x:c>
    </x:row>
    <x:row r="262" ht="23" customHeight="1">
      <x:c r="A262" s="38" t="n">
        <x:v>46286</x:v>
      </x:c>
      <x:c r="B262" s="34" t="str">
        <x:v>EMP-002</x:v>
      </x:c>
      <x:c r="C262" s="31" t="str">
        <x:v>همکار فرضی 02</x:v>
      </x:c>
      <x:c r="D262" s="34" t="n">
        <x:v>8</x:v>
      </x:c>
      <x:c r="E262" s="34" t="n">
        <x:v>17</x:v>
      </x:c>
      <x:c r="F262" s="34" t="n">
        <x:v>1</x:v>
      </x:c>
      <x:c r="G262" s="36" t="n">
        <x:f>IF(AND(D262=0,E262=0),0,MAX(0,E262-D262-F262))</x:f>
        <x:v>8</x:v>
      </x:c>
      <x:c r="H262" s="36" t="n">
        <x:f>MAX(0,G262-'پارامترها'!$B$28)</x:f>
        <x:v>0</x:v>
      </x:c>
      <x:c r="I262" s="36" t="n">
        <x:f>MAX(0,'پارامترها'!$B$28-G262)</x:f>
        <x:v>0</x:v>
      </x:c>
      <x:c r="J262" s="36" t="str">
        <x:f>IF(OR(D262&lt;0,E262&lt;0,F262&lt;0,F262&gt;E262-D262,D262&gt;24,E262&gt;24,AND(E262&lt;D262,E262&lt;&gt;0)),"بازبینی","تأیید")</x:f>
        <x:v>تأیید</x:v>
      </x:c>
    </x:row>
    <x:row r="263" ht="23" customHeight="1">
      <x:c r="A263" s="38" t="n">
        <x:v>46286</x:v>
      </x:c>
      <x:c r="B263" s="34" t="str">
        <x:v>EMP-003</x:v>
      </x:c>
      <x:c r="C263" s="31" t="str">
        <x:v>همکار فرضی 03</x:v>
      </x:c>
      <x:c r="D263" s="34" t="n">
        <x:v>8.25</x:v>
      </x:c>
      <x:c r="E263" s="34" t="n">
        <x:v>18</x:v>
      </x:c>
      <x:c r="F263" s="34" t="n">
        <x:v>1</x:v>
      </x:c>
      <x:c r="G263" s="36" t="n">
        <x:f>IF(AND(D263=0,E263=0),0,MAX(0,E263-D263-F263))</x:f>
        <x:v>8.75</x:v>
      </x:c>
      <x:c r="H263" s="36" t="n">
        <x:f>MAX(0,G263-'پارامترها'!$B$28)</x:f>
        <x:v>0.75</x:v>
      </x:c>
      <x:c r="I263" s="36" t="n">
        <x:f>MAX(0,'پارامترها'!$B$28-G263)</x:f>
        <x:v>0</x:v>
      </x:c>
      <x:c r="J263" s="36" t="str">
        <x:f>IF(OR(D263&lt;0,E263&lt;0,F263&lt;0,F263&gt;E263-D263,D263&gt;24,E263&gt;24,AND(E263&lt;D263,E263&lt;&gt;0)),"بازبینی","تأیید")</x:f>
        <x:v>تأیید</x:v>
      </x:c>
    </x:row>
    <x:row r="264" ht="23" customHeight="1">
      <x:c r="A264" s="38" t="n">
        <x:v>46286</x:v>
      </x:c>
      <x:c r="B264" s="34" t="str">
        <x:v>EMP-004</x:v>
      </x:c>
      <x:c r="C264" s="31" t="str">
        <x:v>همکار فرضی 04</x:v>
      </x:c>
      <x:c r="D264" s="34" t="n">
        <x:v>8</x:v>
      </x:c>
      <x:c r="E264" s="34" t="n">
        <x:v>18</x:v>
      </x:c>
      <x:c r="F264" s="34" t="n">
        <x:v>1</x:v>
      </x:c>
      <x:c r="G264" s="36" t="n">
        <x:f>IF(AND(D264=0,E264=0),0,MAX(0,E264-D264-F264))</x:f>
        <x:v>9</x:v>
      </x:c>
      <x:c r="H264" s="36" t="n">
        <x:f>MAX(0,G264-'پارامترها'!$B$28)</x:f>
        <x:v>1</x:v>
      </x:c>
      <x:c r="I264" s="36" t="n">
        <x:f>MAX(0,'پارامترها'!$B$28-G264)</x:f>
        <x:v>0</x:v>
      </x:c>
      <x:c r="J264" s="36" t="str">
        <x:f>IF(OR(D264&lt;0,E264&lt;0,F264&lt;0,F264&gt;E264-D264,D264&gt;24,E264&gt;24,AND(E264&lt;D264,E264&lt;&gt;0)),"بازبینی","تأیید")</x:f>
        <x:v>تأیید</x:v>
      </x:c>
    </x:row>
    <x:row r="265" ht="23" customHeight="1">
      <x:c r="A265" s="38" t="n">
        <x:v>46286</x:v>
      </x:c>
      <x:c r="B265" s="34" t="str">
        <x:v>EMP-005</x:v>
      </x:c>
      <x:c r="C265" s="31" t="str">
        <x:v>همکار فرضی 05</x:v>
      </x:c>
      <x:c r="D265" s="34" t="n">
        <x:v>7.5</x:v>
      </x:c>
      <x:c r="E265" s="34" t="n">
        <x:v>17</x:v>
      </x:c>
      <x:c r="F265" s="34" t="n">
        <x:v>1</x:v>
      </x:c>
      <x:c r="G265" s="36" t="n">
        <x:f>IF(AND(D265=0,E265=0),0,MAX(0,E265-D265-F265))</x:f>
        <x:v>8.5</x:v>
      </x:c>
      <x:c r="H265" s="36" t="n">
        <x:f>MAX(0,G265-'پارامترها'!$B$28)</x:f>
        <x:v>0.5</x:v>
      </x:c>
      <x:c r="I265" s="36" t="n">
        <x:f>MAX(0,'پارامترها'!$B$28-G265)</x:f>
        <x:v>0</x:v>
      </x:c>
      <x:c r="J265" s="36" t="str">
        <x:f>IF(OR(D265&lt;0,E265&lt;0,F265&lt;0,F265&gt;E265-D265,D265&gt;24,E265&gt;24,AND(E265&lt;D265,E265&lt;&gt;0)),"بازبینی","تأیید")</x:f>
        <x:v>تأیید</x:v>
      </x:c>
    </x:row>
    <x:row r="266" ht="23" customHeight="1">
      <x:c r="A266" s="38" t="n">
        <x:v>46286</x:v>
      </x:c>
      <x:c r="B266" s="34" t="str">
        <x:v>EMP-006</x:v>
      </x:c>
      <x:c r="C266" s="31" t="str">
        <x:v>همکار فرضی 06</x:v>
      </x:c>
      <x:c r="D266" s="34" t="n">
        <x:v>0</x:v>
      </x:c>
      <x:c r="E266" s="34" t="n">
        <x:v>0</x:v>
      </x:c>
      <x:c r="F266" s="34" t="n">
        <x:v>0</x:v>
      </x:c>
      <x:c r="G266" s="36" t="n">
        <x:f>IF(AND(D266=0,E266=0),0,MAX(0,E266-D266-F266))</x:f>
        <x:v>0</x:v>
      </x:c>
      <x:c r="H266" s="36" t="n">
        <x:f>MAX(0,G266-'پارامترها'!$B$28)</x:f>
        <x:v>0</x:v>
      </x:c>
      <x:c r="I266" s="36" t="n">
        <x:f>MAX(0,'پارامترها'!$B$28-G266)</x:f>
        <x:v>8</x:v>
      </x:c>
      <x:c r="J266" s="36" t="str">
        <x:f>IF(OR(D266&lt;0,E266&lt;0,F266&lt;0,F266&gt;E266-D266,D266&gt;24,E266&gt;24,AND(E266&lt;D266,E266&lt;&gt;0)),"بازبینی","تأیید")</x:f>
        <x:v>تأیید</x:v>
      </x:c>
    </x:row>
    <x:row r="267" ht="23" customHeight="1">
      <x:c r="A267" s="38" t="n">
        <x:v>46286</x:v>
      </x:c>
      <x:c r="B267" s="34" t="str">
        <x:v>EMP-007</x:v>
      </x:c>
      <x:c r="C267" s="31" t="str">
        <x:v>همکار فرضی 07</x:v>
      </x:c>
      <x:c r="D267" s="34" t="n">
        <x:v>0</x:v>
      </x:c>
      <x:c r="E267" s="34" t="n">
        <x:v>0</x:v>
      </x:c>
      <x:c r="F267" s="34" t="n">
        <x:v>0</x:v>
      </x:c>
      <x:c r="G267" s="36" t="n">
        <x:f>IF(AND(D267=0,E267=0),0,MAX(0,E267-D267-F267))</x:f>
        <x:v>0</x:v>
      </x:c>
      <x:c r="H267" s="36" t="n">
        <x:f>MAX(0,G267-'پارامترها'!$B$28)</x:f>
        <x:v>0</x:v>
      </x:c>
      <x:c r="I267" s="36" t="n">
        <x:f>MAX(0,'پارامترها'!$B$28-G267)</x:f>
        <x:v>8</x:v>
      </x:c>
      <x:c r="J267" s="36" t="str">
        <x:f>IF(OR(D267&lt;0,E267&lt;0,F267&lt;0,F267&gt;E267-D267,D267&gt;24,E267&gt;24,AND(E267&lt;D267,E267&lt;&gt;0)),"بازبینی","تأیید")</x:f>
        <x:v>تأیید</x:v>
      </x:c>
    </x:row>
    <x:row r="268" ht="23" customHeight="1">
      <x:c r="A268" s="38" t="n">
        <x:v>46286</x:v>
      </x:c>
      <x:c r="B268" s="34" t="str">
        <x:v>EMP-008</x:v>
      </x:c>
      <x:c r="C268" s="31" t="str">
        <x:v>همکار فرضی 08</x:v>
      </x:c>
      <x:c r="D268" s="34" t="n">
        <x:v>9</x:v>
      </x:c>
      <x:c r="E268" s="34" t="n">
        <x:v>16.5</x:v>
      </x:c>
      <x:c r="F268" s="34" t="n">
        <x:v>1</x:v>
      </x:c>
      <x:c r="G268" s="36" t="n">
        <x:f>IF(AND(D268=0,E268=0),0,MAX(0,E268-D268-F268))</x:f>
        <x:v>6.5</x:v>
      </x:c>
      <x:c r="H268" s="36" t="n">
        <x:f>MAX(0,G268-'پارامترها'!$B$28)</x:f>
        <x:v>0</x:v>
      </x:c>
      <x:c r="I268" s="36" t="n">
        <x:f>MAX(0,'پارامترها'!$B$28-G268)</x:f>
        <x:v>1.5</x:v>
      </x:c>
      <x:c r="J268" s="36" t="str">
        <x:f>IF(OR(D268&lt;0,E268&lt;0,F268&lt;0,F268&gt;E268-D268,D268&gt;24,E268&gt;24,AND(E268&lt;D268,E268&lt;&gt;0)),"بازبینی","تأیید")</x:f>
        <x:v>تأیید</x:v>
      </x:c>
    </x:row>
    <x:row r="269" ht="23" customHeight="1">
      <x:c r="A269" s="38" t="n">
        <x:v>46286</x:v>
      </x:c>
      <x:c r="B269" s="34" t="str">
        <x:v>EMP-009</x:v>
      </x:c>
      <x:c r="C269" s="31" t="str">
        <x:v>همکار فرضی 09</x:v>
      </x:c>
      <x:c r="D269" s="34" t="n">
        <x:v>9</x:v>
      </x:c>
      <x:c r="E269" s="34" t="n">
        <x:v>17.5</x:v>
      </x:c>
      <x:c r="F269" s="34" t="n">
        <x:v>1</x:v>
      </x:c>
      <x:c r="G269" s="36" t="n">
        <x:f>IF(AND(D269=0,E269=0),0,MAX(0,E269-D269-F269))</x:f>
        <x:v>7.5</x:v>
      </x:c>
      <x:c r="H269" s="36" t="n">
        <x:f>MAX(0,G269-'پارامترها'!$B$28)</x:f>
        <x:v>0</x:v>
      </x:c>
      <x:c r="I269" s="36" t="n">
        <x:f>MAX(0,'پارامترها'!$B$28-G269)</x:f>
        <x:v>0.5</x:v>
      </x:c>
      <x:c r="J269" s="36" t="str">
        <x:f>IF(OR(D269&lt;0,E269&lt;0,F269&lt;0,F269&gt;E269-D269,D269&gt;24,E269&gt;24,AND(E269&lt;D269,E269&lt;&gt;0)),"بازبینی","تأیید")</x:f>
        <x:v>تأیید</x:v>
      </x:c>
    </x:row>
    <x:row r="270" ht="23" customHeight="1">
      <x:c r="A270" s="38" t="n">
        <x:v>46286</x:v>
      </x:c>
      <x:c r="B270" s="34" t="str">
        <x:v>EMP-010</x:v>
      </x:c>
      <x:c r="C270" s="31" t="str">
        <x:v>همکار فرضی 10</x:v>
      </x:c>
      <x:c r="D270" s="34" t="n">
        <x:v>8</x:v>
      </x:c>
      <x:c r="E270" s="34" t="n">
        <x:v>16.5</x:v>
      </x:c>
      <x:c r="F270" s="34" t="n">
        <x:v>1</x:v>
      </x:c>
      <x:c r="G270" s="36" t="n">
        <x:f>IF(AND(D270=0,E270=0),0,MAX(0,E270-D270-F270))</x:f>
        <x:v>7.5</x:v>
      </x:c>
      <x:c r="H270" s="36" t="n">
        <x:f>MAX(0,G270-'پارامترها'!$B$28)</x:f>
        <x:v>0</x:v>
      </x:c>
      <x:c r="I270" s="36" t="n">
        <x:f>MAX(0,'پارامترها'!$B$28-G270)</x:f>
        <x:v>0.5</x:v>
      </x:c>
      <x:c r="J270" s="36" t="str">
        <x:f>IF(OR(D270&lt;0,E270&lt;0,F270&lt;0,F270&gt;E270-D270,D270&gt;24,E270&gt;24,AND(E270&lt;D270,E270&lt;&gt;0)),"بازبینی","تأیید")</x:f>
        <x:v>تأیید</x:v>
      </x:c>
    </x:row>
    <x:row r="271" ht="23" customHeight="1">
      <x:c r="A271" s="38" t="n">
        <x:v>46286</x:v>
      </x:c>
      <x:c r="B271" s="34" t="str">
        <x:v>EMP-011</x:v>
      </x:c>
      <x:c r="C271" s="31" t="str">
        <x:v>همکار فرضی 11</x:v>
      </x:c>
      <x:c r="D271" s="34" t="n">
        <x:v>8.5</x:v>
      </x:c>
      <x:c r="E271" s="34" t="n">
        <x:v>19</x:v>
      </x:c>
      <x:c r="F271" s="34" t="n">
        <x:v>1</x:v>
      </x:c>
      <x:c r="G271" s="36" t="n">
        <x:f>IF(AND(D271=0,E271=0),0,MAX(0,E271-D271-F271))</x:f>
        <x:v>9.5</x:v>
      </x:c>
      <x:c r="H271" s="36" t="n">
        <x:f>MAX(0,G271-'پارامترها'!$B$28)</x:f>
        <x:v>1.5</x:v>
      </x:c>
      <x:c r="I271" s="36" t="n">
        <x:f>MAX(0,'پارامترها'!$B$28-G271)</x:f>
        <x:v>0</x:v>
      </x:c>
      <x:c r="J271" s="36" t="str">
        <x:f>IF(OR(D271&lt;0,E271&lt;0,F271&lt;0,F271&gt;E271-D271,D271&gt;24,E271&gt;24,AND(E271&lt;D271,E271&lt;&gt;0)),"بازبینی","تأیید")</x:f>
        <x:v>تأیید</x:v>
      </x:c>
    </x:row>
    <x:row r="272" ht="23" customHeight="1">
      <x:c r="A272" s="38" t="n">
        <x:v>46286</x:v>
      </x:c>
      <x:c r="B272" s="34" t="str">
        <x:v>EMP-012</x:v>
      </x:c>
      <x:c r="C272" s="31" t="str">
        <x:v>همکار فرضی 12</x:v>
      </x:c>
      <x:c r="D272" s="34" t="n">
        <x:v>7.5</x:v>
      </x:c>
      <x:c r="E272" s="34" t="n">
        <x:v>19</x:v>
      </x:c>
      <x:c r="F272" s="34" t="n">
        <x:v>1</x:v>
      </x:c>
      <x:c r="G272" s="36" t="n">
        <x:f>IF(AND(D272=0,E272=0),0,MAX(0,E272-D272-F272))</x:f>
        <x:v>10.5</x:v>
      </x:c>
      <x:c r="H272" s="36" t="n">
        <x:f>MAX(0,G272-'پارامترها'!$B$28)</x:f>
        <x:v>2.5</x:v>
      </x:c>
      <x:c r="I272" s="36" t="n">
        <x:f>MAX(0,'پارامترها'!$B$28-G272)</x:f>
        <x:v>0</x:v>
      </x:c>
      <x:c r="J272" s="36" t="str">
        <x:f>IF(OR(D272&lt;0,E272&lt;0,F272&lt;0,F272&gt;E272-D272,D272&gt;24,E272&gt;24,AND(E272&lt;D272,E272&lt;&gt;0)),"بازبینی","تأیید")</x:f>
        <x:v>تأیید</x:v>
      </x:c>
    </x:row>
    <x:row r="273" ht="23" customHeight="1">
      <x:c r="A273" s="38" t="n">
        <x:v>46286</x:v>
      </x:c>
      <x:c r="B273" s="34" t="str">
        <x:v>EMP-013</x:v>
      </x:c>
      <x:c r="C273" s="31" t="str">
        <x:v>همکار فرضی 13</x:v>
      </x:c>
      <x:c r="D273" s="34" t="n">
        <x:v>8.5</x:v>
      </x:c>
      <x:c r="E273" s="34" t="n">
        <x:v>17</x:v>
      </x:c>
      <x:c r="F273" s="34" t="n">
        <x:v>1</x:v>
      </x:c>
      <x:c r="G273" s="36" t="n">
        <x:f>IF(AND(D273=0,E273=0),0,MAX(0,E273-D273-F273))</x:f>
        <x:v>7.5</x:v>
      </x:c>
      <x:c r="H273" s="36" t="n">
        <x:f>MAX(0,G273-'پارامترها'!$B$28)</x:f>
        <x:v>0</x:v>
      </x:c>
      <x:c r="I273" s="36" t="n">
        <x:f>MAX(0,'پارامترها'!$B$28-G273)</x:f>
        <x:v>0.5</x:v>
      </x:c>
      <x:c r="J273" s="36" t="str">
        <x:f>IF(OR(D273&lt;0,E273&lt;0,F273&lt;0,F273&gt;E273-D273,D273&gt;24,E273&gt;24,AND(E273&lt;D273,E273&lt;&gt;0)),"بازبینی","تأیید")</x:f>
        <x:v>تأیید</x:v>
      </x:c>
    </x:row>
    <x:row r="274" ht="23" customHeight="1">
      <x:c r="A274" s="38" t="n">
        <x:v>46286</x:v>
      </x:c>
      <x:c r="B274" s="34" t="str">
        <x:v>EMP-014</x:v>
      </x:c>
      <x:c r="C274" s="31" t="str">
        <x:v>همکار فرضی 14</x:v>
      </x:c>
      <x:c r="D274" s="34" t="n">
        <x:v>8</x:v>
      </x:c>
      <x:c r="E274" s="34" t="n">
        <x:v>18</x:v>
      </x:c>
      <x:c r="F274" s="34" t="n">
        <x:v>1</x:v>
      </x:c>
      <x:c r="G274" s="36" t="n">
        <x:f>IF(AND(D274=0,E274=0),0,MAX(0,E274-D274-F274))</x:f>
        <x:v>9</x:v>
      </x:c>
      <x:c r="H274" s="36" t="n">
        <x:f>MAX(0,G274-'پارامترها'!$B$28)</x:f>
        <x:v>1</x:v>
      </x:c>
      <x:c r="I274" s="36" t="n">
        <x:f>MAX(0,'پارامترها'!$B$28-G274)</x:f>
        <x:v>0</x:v>
      </x:c>
      <x:c r="J274" s="36" t="str">
        <x:f>IF(OR(D274&lt;0,E274&lt;0,F274&lt;0,F274&gt;E274-D274,D274&gt;24,E274&gt;24,AND(E274&lt;D274,E274&lt;&gt;0)),"بازبینی","تأیید")</x:f>
        <x:v>تأیید</x:v>
      </x:c>
    </x:row>
    <x:row r="275" ht="23" customHeight="1">
      <x:c r="A275" s="38" t="n">
        <x:v>46286</x:v>
      </x:c>
      <x:c r="B275" s="34" t="str">
        <x:v>EMP-015</x:v>
      </x:c>
      <x:c r="C275" s="31" t="str">
        <x:v>همکار فرضی 15</x:v>
      </x:c>
      <x:c r="D275" s="34" t="n">
        <x:v>0</x:v>
      </x:c>
      <x:c r="E275" s="34" t="n">
        <x:v>0</x:v>
      </x:c>
      <x:c r="F275" s="34" t="n">
        <x:v>0</x:v>
      </x:c>
      <x:c r="G275" s="36" t="n">
        <x:f>IF(AND(D275=0,E275=0),0,MAX(0,E275-D275-F275))</x:f>
        <x:v>0</x:v>
      </x:c>
      <x:c r="H275" s="36" t="n">
        <x:f>MAX(0,G275-'پارامترها'!$B$28)</x:f>
        <x:v>0</x:v>
      </x:c>
      <x:c r="I275" s="36" t="n">
        <x:f>MAX(0,'پارامترها'!$B$28-G275)</x:f>
        <x:v>8</x:v>
      </x:c>
      <x:c r="J275" s="36" t="str">
        <x:f>IF(OR(D275&lt;0,E275&lt;0,F275&lt;0,F275&gt;E275-D275,D275&gt;24,E275&gt;24,AND(E275&lt;D275,E275&lt;&gt;0)),"بازبینی","تأیید")</x:f>
        <x:v>تأیید</x:v>
      </x:c>
    </x:row>
    <x:row r="276" ht="23" customHeight="1">
      <x:c r="A276" s="38" t="n">
        <x:v>46286</x:v>
      </x:c>
      <x:c r="B276" s="34" t="str">
        <x:v>EMP-016</x:v>
      </x:c>
      <x:c r="C276" s="31" t="str">
        <x:v>همکار فرضی 16</x:v>
      </x:c>
      <x:c r="D276" s="34" t="n">
        <x:v>7.5</x:v>
      </x:c>
      <x:c r="E276" s="34" t="n">
        <x:v>17</x:v>
      </x:c>
      <x:c r="F276" s="34" t="n">
        <x:v>1</x:v>
      </x:c>
      <x:c r="G276" s="36" t="n">
        <x:f>IF(AND(D276=0,E276=0),0,MAX(0,E276-D276-F276))</x:f>
        <x:v>8.5</x:v>
      </x:c>
      <x:c r="H276" s="36" t="n">
        <x:f>MAX(0,G276-'پارامترها'!$B$28)</x:f>
        <x:v>0.5</x:v>
      </x:c>
      <x:c r="I276" s="36" t="n">
        <x:f>MAX(0,'پارامترها'!$B$28-G276)</x:f>
        <x:v>0</x:v>
      </x:c>
      <x:c r="J276" s="36" t="str">
        <x:f>IF(OR(D276&lt;0,E276&lt;0,F276&lt;0,F276&gt;E276-D276,D276&gt;24,E276&gt;24,AND(E276&lt;D276,E276&lt;&gt;0)),"بازبینی","تأیید")</x:f>
        <x:v>تأیید</x:v>
      </x:c>
    </x:row>
    <x:row r="277" ht="23" customHeight="1">
      <x:c r="A277" s="38" t="n">
        <x:v>46286</x:v>
      </x:c>
      <x:c r="B277" s="34" t="str">
        <x:v>EMP-017</x:v>
      </x:c>
      <x:c r="C277" s="31" t="str">
        <x:v>همکار فرضی 17</x:v>
      </x:c>
      <x:c r="D277" s="34" t="n">
        <x:v>8.5</x:v>
      </x:c>
      <x:c r="E277" s="34" t="n">
        <x:v>17.5</x:v>
      </x:c>
      <x:c r="F277" s="34" t="n">
        <x:v>1</x:v>
      </x:c>
      <x:c r="G277" s="36" t="n">
        <x:f>IF(AND(D277=0,E277=0),0,MAX(0,E277-D277-F277))</x:f>
        <x:v>8</x:v>
      </x:c>
      <x:c r="H277" s="36" t="n">
        <x:f>MAX(0,G277-'پارامترها'!$B$28)</x:f>
        <x:v>0</x:v>
      </x:c>
      <x:c r="I277" s="36" t="n">
        <x:f>MAX(0,'پارامترها'!$B$28-G277)</x:f>
        <x:v>0</x:v>
      </x:c>
      <x:c r="J277" s="36" t="str">
        <x:f>IF(OR(D277&lt;0,E277&lt;0,F277&lt;0,F277&gt;E277-D277,D277&gt;24,E277&gt;24,AND(E277&lt;D277,E277&lt;&gt;0)),"بازبینی","تأیید")</x:f>
        <x:v>تأیید</x:v>
      </x:c>
    </x:row>
    <x:row r="278" ht="23" customHeight="1">
      <x:c r="A278" s="38" t="n">
        <x:v>46286</x:v>
      </x:c>
      <x:c r="B278" s="34" t="str">
        <x:v>EMP-018</x:v>
      </x:c>
      <x:c r="C278" s="31" t="str">
        <x:v>همکار فرضی 18</x:v>
      </x:c>
      <x:c r="D278" s="34" t="n">
        <x:v>8.25</x:v>
      </x:c>
      <x:c r="E278" s="34" t="n">
        <x:v>17</x:v>
      </x:c>
      <x:c r="F278" s="34" t="n">
        <x:v>1</x:v>
      </x:c>
      <x:c r="G278" s="36" t="n">
        <x:f>IF(AND(D278=0,E278=0),0,MAX(0,E278-D278-F278))</x:f>
        <x:v>7.75</x:v>
      </x:c>
      <x:c r="H278" s="36" t="n">
        <x:f>MAX(0,G278-'پارامترها'!$B$28)</x:f>
        <x:v>0</x:v>
      </x:c>
      <x:c r="I278" s="36" t="n">
        <x:f>MAX(0,'پارامترها'!$B$28-G278)</x:f>
        <x:v>0.25</x:v>
      </x:c>
      <x:c r="J278" s="36" t="str">
        <x:f>IF(OR(D278&lt;0,E278&lt;0,F278&lt;0,F278&gt;E278-D278,D278&gt;24,E278&gt;24,AND(E278&lt;D278,E278&lt;&gt;0)),"بازبینی","تأیید")</x:f>
        <x:v>تأیید</x:v>
      </x:c>
    </x:row>
    <x:row r="279" ht="23" customHeight="1">
      <x:c r="A279" s="38" t="n">
        <x:v>46287</x:v>
      </x:c>
      <x:c r="B279" s="34" t="str">
        <x:v>EMP-001</x:v>
      </x:c>
      <x:c r="C279" s="31" t="str">
        <x:v>همکار فرضی 01</x:v>
      </x:c>
      <x:c r="D279" s="34" t="n">
        <x:v>7.5</x:v>
      </x:c>
      <x:c r="E279" s="34" t="n">
        <x:v>19</x:v>
      </x:c>
      <x:c r="F279" s="34" t="n">
        <x:v>1</x:v>
      </x:c>
      <x:c r="G279" s="36" t="n">
        <x:f>IF(AND(D279=0,E279=0),0,MAX(0,E279-D279-F279))</x:f>
        <x:v>10.5</x:v>
      </x:c>
      <x:c r="H279" s="36" t="n">
        <x:f>MAX(0,G279-'پارامترها'!$B$28)</x:f>
        <x:v>2.5</x:v>
      </x:c>
      <x:c r="I279" s="36" t="n">
        <x:f>MAX(0,'پارامترها'!$B$28-G279)</x:f>
        <x:v>0</x:v>
      </x:c>
      <x:c r="J279" s="36" t="str">
        <x:f>IF(OR(D279&lt;0,E279&lt;0,F279&lt;0,F279&gt;E279-D279,D279&gt;24,E279&gt;24,AND(E279&lt;D279,E279&lt;&gt;0)),"بازبینی","تأیید")</x:f>
        <x:v>تأیید</x:v>
      </x:c>
    </x:row>
    <x:row r="280" ht="23" customHeight="1">
      <x:c r="A280" s="38" t="n">
        <x:v>46287</x:v>
      </x:c>
      <x:c r="B280" s="34" t="str">
        <x:v>EMP-002</x:v>
      </x:c>
      <x:c r="C280" s="31" t="str">
        <x:v>همکار فرضی 02</x:v>
      </x:c>
      <x:c r="D280" s="34" t="n">
        <x:v>8.5</x:v>
      </x:c>
      <x:c r="E280" s="34" t="n">
        <x:v>16.5</x:v>
      </x:c>
      <x:c r="F280" s="34" t="n">
        <x:v>1</x:v>
      </x:c>
      <x:c r="G280" s="36" t="n">
        <x:f>IF(AND(D280=0,E280=0),0,MAX(0,E280-D280-F280))</x:f>
        <x:v>7</x:v>
      </x:c>
      <x:c r="H280" s="36" t="n">
        <x:f>MAX(0,G280-'پارامترها'!$B$28)</x:f>
        <x:v>0</x:v>
      </x:c>
      <x:c r="I280" s="36" t="n">
        <x:f>MAX(0,'پارامترها'!$B$28-G280)</x:f>
        <x:v>1</x:v>
      </x:c>
      <x:c r="J280" s="36" t="str">
        <x:f>IF(OR(D280&lt;0,E280&lt;0,F280&lt;0,F280&gt;E280-D280,D280&gt;24,E280&gt;24,AND(E280&lt;D280,E280&lt;&gt;0)),"بازبینی","تأیید")</x:f>
        <x:v>تأیید</x:v>
      </x:c>
    </x:row>
    <x:row r="281" ht="23" customHeight="1">
      <x:c r="A281" s="38" t="n">
        <x:v>46287</x:v>
      </x:c>
      <x:c r="B281" s="34" t="str">
        <x:v>EMP-003</x:v>
      </x:c>
      <x:c r="C281" s="31" t="str">
        <x:v>همکار فرضی 03</x:v>
      </x:c>
      <x:c r="D281" s="34" t="n">
        <x:v>7.5</x:v>
      </x:c>
      <x:c r="E281" s="34" t="n">
        <x:v>18</x:v>
      </x:c>
      <x:c r="F281" s="34" t="n">
        <x:v>1</x:v>
      </x:c>
      <x:c r="G281" s="36" t="n">
        <x:f>IF(AND(D281=0,E281=0),0,MAX(0,E281-D281-F281))</x:f>
        <x:v>9.5</x:v>
      </x:c>
      <x:c r="H281" s="36" t="n">
        <x:f>MAX(0,G281-'پارامترها'!$B$28)</x:f>
        <x:v>1.5</x:v>
      </x:c>
      <x:c r="I281" s="36" t="n">
        <x:f>MAX(0,'پارامترها'!$B$28-G281)</x:f>
        <x:v>0</x:v>
      </x:c>
      <x:c r="J281" s="36" t="str">
        <x:f>IF(OR(D281&lt;0,E281&lt;0,F281&lt;0,F281&gt;E281-D281,D281&gt;24,E281&gt;24,AND(E281&lt;D281,E281&lt;&gt;0)),"بازبینی","تأیید")</x:f>
        <x:v>تأیید</x:v>
      </x:c>
    </x:row>
    <x:row r="282" ht="23" customHeight="1">
      <x:c r="A282" s="38" t="n">
        <x:v>46287</x:v>
      </x:c>
      <x:c r="B282" s="34" t="str">
        <x:v>EMP-004</x:v>
      </x:c>
      <x:c r="C282" s="31" t="str">
        <x:v>همکار فرضی 04</x:v>
      </x:c>
      <x:c r="D282" s="34" t="n">
        <x:v>7.5</x:v>
      </x:c>
      <x:c r="E282" s="34" t="n">
        <x:v>19</x:v>
      </x:c>
      <x:c r="F282" s="34" t="n">
        <x:v>1</x:v>
      </x:c>
      <x:c r="G282" s="36" t="n">
        <x:f>IF(AND(D282=0,E282=0),0,MAX(0,E282-D282-F282))</x:f>
        <x:v>10.5</x:v>
      </x:c>
      <x:c r="H282" s="36" t="n">
        <x:f>MAX(0,G282-'پارامترها'!$B$28)</x:f>
        <x:v>2.5</x:v>
      </x:c>
      <x:c r="I282" s="36" t="n">
        <x:f>MAX(0,'پارامترها'!$B$28-G282)</x:f>
        <x:v>0</x:v>
      </x:c>
      <x:c r="J282" s="36" t="str">
        <x:f>IF(OR(D282&lt;0,E282&lt;0,F282&lt;0,F282&gt;E282-D282,D282&gt;24,E282&gt;24,AND(E282&lt;D282,E282&lt;&gt;0)),"بازبینی","تأیید")</x:f>
        <x:v>تأیید</x:v>
      </x:c>
    </x:row>
    <x:row r="283" ht="23" customHeight="1">
      <x:c r="A283" s="38" t="n">
        <x:v>46287</x:v>
      </x:c>
      <x:c r="B283" s="34" t="str">
        <x:v>EMP-005</x:v>
      </x:c>
      <x:c r="C283" s="31" t="str">
        <x:v>همکار فرضی 05</x:v>
      </x:c>
      <x:c r="D283" s="34" t="n">
        <x:v>7.5</x:v>
      </x:c>
      <x:c r="E283" s="34" t="n">
        <x:v>19</x:v>
      </x:c>
      <x:c r="F283" s="34" t="n">
        <x:v>1</x:v>
      </x:c>
      <x:c r="G283" s="36" t="n">
        <x:f>IF(AND(D283=0,E283=0),0,MAX(0,E283-D283-F283))</x:f>
        <x:v>10.5</x:v>
      </x:c>
      <x:c r="H283" s="36" t="n">
        <x:f>MAX(0,G283-'پارامترها'!$B$28)</x:f>
        <x:v>2.5</x:v>
      </x:c>
      <x:c r="I283" s="36" t="n">
        <x:f>MAX(0,'پارامترها'!$B$28-G283)</x:f>
        <x:v>0</x:v>
      </x:c>
      <x:c r="J283" s="36" t="str">
        <x:f>IF(OR(D283&lt;0,E283&lt;0,F283&lt;0,F283&gt;E283-D283,D283&gt;24,E283&gt;24,AND(E283&lt;D283,E283&lt;&gt;0)),"بازبینی","تأیید")</x:f>
        <x:v>تأیید</x:v>
      </x:c>
    </x:row>
    <x:row r="284" ht="23" customHeight="1">
      <x:c r="A284" s="38" t="n">
        <x:v>46287</x:v>
      </x:c>
      <x:c r="B284" s="34" t="str">
        <x:v>EMP-006</x:v>
      </x:c>
      <x:c r="C284" s="31" t="str">
        <x:v>همکار فرضی 06</x:v>
      </x:c>
      <x:c r="D284" s="34" t="n">
        <x:v>8</x:v>
      </x:c>
      <x:c r="E284" s="34" t="n">
        <x:v>19</x:v>
      </x:c>
      <x:c r="F284" s="34" t="n">
        <x:v>1</x:v>
      </x:c>
      <x:c r="G284" s="36" t="n">
        <x:f>IF(AND(D284=0,E284=0),0,MAX(0,E284-D284-F284))</x:f>
        <x:v>10</x:v>
      </x:c>
      <x:c r="H284" s="36" t="n">
        <x:f>MAX(0,G284-'پارامترها'!$B$28)</x:f>
        <x:v>2</x:v>
      </x:c>
      <x:c r="I284" s="36" t="n">
        <x:f>MAX(0,'پارامترها'!$B$28-G284)</x:f>
        <x:v>0</x:v>
      </x:c>
      <x:c r="J284" s="36" t="str">
        <x:f>IF(OR(D284&lt;0,E284&lt;0,F284&lt;0,F284&gt;E284-D284,D284&gt;24,E284&gt;24,AND(E284&lt;D284,E284&lt;&gt;0)),"بازبینی","تأیید")</x:f>
        <x:v>تأیید</x:v>
      </x:c>
    </x:row>
    <x:row r="285" ht="23" customHeight="1">
      <x:c r="A285" s="38" t="n">
        <x:v>46287</x:v>
      </x:c>
      <x:c r="B285" s="34" t="str">
        <x:v>EMP-007</x:v>
      </x:c>
      <x:c r="C285" s="31" t="str">
        <x:v>همکار فرضی 07</x:v>
      </x:c>
      <x:c r="D285" s="34" t="n">
        <x:v>8.25</x:v>
      </x:c>
      <x:c r="E285" s="34" t="n">
        <x:v>17</x:v>
      </x:c>
      <x:c r="F285" s="34" t="n">
        <x:v>1</x:v>
      </x:c>
      <x:c r="G285" s="36" t="n">
        <x:f>IF(AND(D285=0,E285=0),0,MAX(0,E285-D285-F285))</x:f>
        <x:v>7.75</x:v>
      </x:c>
      <x:c r="H285" s="36" t="n">
        <x:f>MAX(0,G285-'پارامترها'!$B$28)</x:f>
        <x:v>0</x:v>
      </x:c>
      <x:c r="I285" s="36" t="n">
        <x:f>MAX(0,'پارامترها'!$B$28-G285)</x:f>
        <x:v>0.25</x:v>
      </x:c>
      <x:c r="J285" s="36" t="str">
        <x:f>IF(OR(D285&lt;0,E285&lt;0,F285&lt;0,F285&gt;E285-D285,D285&gt;24,E285&gt;24,AND(E285&lt;D285,E285&lt;&gt;0)),"بازبینی","تأیید")</x:f>
        <x:v>تأیید</x:v>
      </x:c>
    </x:row>
    <x:row r="286" ht="23" customHeight="1">
      <x:c r="A286" s="38" t="n">
        <x:v>46287</x:v>
      </x:c>
      <x:c r="B286" s="34" t="str">
        <x:v>EMP-008</x:v>
      </x:c>
      <x:c r="C286" s="31" t="str">
        <x:v>همکار فرضی 08</x:v>
      </x:c>
      <x:c r="D286" s="34" t="n">
        <x:v>9</x:v>
      </x:c>
      <x:c r="E286" s="34" t="n">
        <x:v>17</x:v>
      </x:c>
      <x:c r="F286" s="34" t="n">
        <x:v>1</x:v>
      </x:c>
      <x:c r="G286" s="36" t="n">
        <x:f>IF(AND(D286=0,E286=0),0,MAX(0,E286-D286-F286))</x:f>
        <x:v>7</x:v>
      </x:c>
      <x:c r="H286" s="36" t="n">
        <x:f>MAX(0,G286-'پارامترها'!$B$28)</x:f>
        <x:v>0</x:v>
      </x:c>
      <x:c r="I286" s="36" t="n">
        <x:f>MAX(0,'پارامترها'!$B$28-G286)</x:f>
        <x:v>1</x:v>
      </x:c>
      <x:c r="J286" s="36" t="str">
        <x:f>IF(OR(D286&lt;0,E286&lt;0,F286&lt;0,F286&gt;E286-D286,D286&gt;24,E286&gt;24,AND(E286&lt;D286,E286&lt;&gt;0)),"بازبینی","تأیید")</x:f>
        <x:v>تأیید</x:v>
      </x:c>
    </x:row>
    <x:row r="287" ht="23" customHeight="1">
      <x:c r="A287" s="38" t="n">
        <x:v>46287</x:v>
      </x:c>
      <x:c r="B287" s="34" t="str">
        <x:v>EMP-009</x:v>
      </x:c>
      <x:c r="C287" s="31" t="str">
        <x:v>همکار فرضی 09</x:v>
      </x:c>
      <x:c r="D287" s="34" t="n">
        <x:v>8</x:v>
      </x:c>
      <x:c r="E287" s="34" t="n">
        <x:v>19</x:v>
      </x:c>
      <x:c r="F287" s="34" t="n">
        <x:v>1</x:v>
      </x:c>
      <x:c r="G287" s="36" t="n">
        <x:f>IF(AND(D287=0,E287=0),0,MAX(0,E287-D287-F287))</x:f>
        <x:v>10</x:v>
      </x:c>
      <x:c r="H287" s="36" t="n">
        <x:f>MAX(0,G287-'پارامترها'!$B$28)</x:f>
        <x:v>2</x:v>
      </x:c>
      <x:c r="I287" s="36" t="n">
        <x:f>MAX(0,'پارامترها'!$B$28-G287)</x:f>
        <x:v>0</x:v>
      </x:c>
      <x:c r="J287" s="36" t="str">
        <x:f>IF(OR(D287&lt;0,E287&lt;0,F287&lt;0,F287&gt;E287-D287,D287&gt;24,E287&gt;24,AND(E287&lt;D287,E287&lt;&gt;0)),"بازبینی","تأیید")</x:f>
        <x:v>تأیید</x:v>
      </x:c>
    </x:row>
    <x:row r="288" ht="23" customHeight="1">
      <x:c r="A288" s="38" t="n">
        <x:v>46287</x:v>
      </x:c>
      <x:c r="B288" s="34" t="str">
        <x:v>EMP-010</x:v>
      </x:c>
      <x:c r="C288" s="31" t="str">
        <x:v>همکار فرضی 10</x:v>
      </x:c>
      <x:c r="D288" s="34" t="n">
        <x:v>8.5</x:v>
      </x:c>
      <x:c r="E288" s="34" t="n">
        <x:v>17.5</x:v>
      </x:c>
      <x:c r="F288" s="34" t="n">
        <x:v>1</x:v>
      </x:c>
      <x:c r="G288" s="36" t="n">
        <x:f>IF(AND(D288=0,E288=0),0,MAX(0,E288-D288-F288))</x:f>
        <x:v>8</x:v>
      </x:c>
      <x:c r="H288" s="36" t="n">
        <x:f>MAX(0,G288-'پارامترها'!$B$28)</x:f>
        <x:v>0</x:v>
      </x:c>
      <x:c r="I288" s="36" t="n">
        <x:f>MAX(0,'پارامترها'!$B$28-G288)</x:f>
        <x:v>0</x:v>
      </x:c>
      <x:c r="J288" s="36" t="str">
        <x:f>IF(OR(D288&lt;0,E288&lt;0,F288&lt;0,F288&gt;E288-D288,D288&gt;24,E288&gt;24,AND(E288&lt;D288,E288&lt;&gt;0)),"بازبینی","تأیید")</x:f>
        <x:v>تأیید</x:v>
      </x:c>
    </x:row>
    <x:row r="289" ht="23" customHeight="1">
      <x:c r="A289" s="38" t="n">
        <x:v>46287</x:v>
      </x:c>
      <x:c r="B289" s="34" t="str">
        <x:v>EMP-011</x:v>
      </x:c>
      <x:c r="C289" s="31" t="str">
        <x:v>همکار فرضی 11</x:v>
      </x:c>
      <x:c r="D289" s="34" t="n">
        <x:v>8</x:v>
      </x:c>
      <x:c r="E289" s="34" t="n">
        <x:v>16.5</x:v>
      </x:c>
      <x:c r="F289" s="34" t="n">
        <x:v>1</x:v>
      </x:c>
      <x:c r="G289" s="36" t="n">
        <x:f>IF(AND(D289=0,E289=0),0,MAX(0,E289-D289-F289))</x:f>
        <x:v>7.5</x:v>
      </x:c>
      <x:c r="H289" s="36" t="n">
        <x:f>MAX(0,G289-'پارامترها'!$B$28)</x:f>
        <x:v>0</x:v>
      </x:c>
      <x:c r="I289" s="36" t="n">
        <x:f>MAX(0,'پارامترها'!$B$28-G289)</x:f>
        <x:v>0.5</x:v>
      </x:c>
      <x:c r="J289" s="36" t="str">
        <x:f>IF(OR(D289&lt;0,E289&lt;0,F289&lt;0,F289&gt;E289-D289,D289&gt;24,E289&gt;24,AND(E289&lt;D289,E289&lt;&gt;0)),"بازبینی","تأیید")</x:f>
        <x:v>تأیید</x:v>
      </x:c>
    </x:row>
    <x:row r="290" ht="23" customHeight="1">
      <x:c r="A290" s="38" t="n">
        <x:v>46287</x:v>
      </x:c>
      <x:c r="B290" s="34" t="str">
        <x:v>EMP-012</x:v>
      </x:c>
      <x:c r="C290" s="31" t="str">
        <x:v>همکار فرضی 12</x:v>
      </x:c>
      <x:c r="D290" s="34" t="n">
        <x:v>8.25</x:v>
      </x:c>
      <x:c r="E290" s="34" t="n">
        <x:v>16.5</x:v>
      </x:c>
      <x:c r="F290" s="34" t="n">
        <x:v>1</x:v>
      </x:c>
      <x:c r="G290" s="36" t="n">
        <x:f>IF(AND(D290=0,E290=0),0,MAX(0,E290-D290-F290))</x:f>
        <x:v>7.25</x:v>
      </x:c>
      <x:c r="H290" s="36" t="n">
        <x:f>MAX(0,G290-'پارامترها'!$B$28)</x:f>
        <x:v>0</x:v>
      </x:c>
      <x:c r="I290" s="36" t="n">
        <x:f>MAX(0,'پارامترها'!$B$28-G290)</x:f>
        <x:v>0.75</x:v>
      </x:c>
      <x:c r="J290" s="36" t="str">
        <x:f>IF(OR(D290&lt;0,E290&lt;0,F290&lt;0,F290&gt;E290-D290,D290&gt;24,E290&gt;24,AND(E290&lt;D290,E290&lt;&gt;0)),"بازبینی","تأیید")</x:f>
        <x:v>تأیید</x:v>
      </x:c>
    </x:row>
    <x:row r="291" ht="23" customHeight="1">
      <x:c r="A291" s="38" t="n">
        <x:v>46287</x:v>
      </x:c>
      <x:c r="B291" s="34" t="str">
        <x:v>EMP-013</x:v>
      </x:c>
      <x:c r="C291" s="31" t="str">
        <x:v>همکار فرضی 13</x:v>
      </x:c>
      <x:c r="D291" s="34" t="n">
        <x:v>8.5</x:v>
      </x:c>
      <x:c r="E291" s="34" t="n">
        <x:v>18</x:v>
      </x:c>
      <x:c r="F291" s="34" t="n">
        <x:v>1</x:v>
      </x:c>
      <x:c r="G291" s="36" t="n">
        <x:f>IF(AND(D291=0,E291=0),0,MAX(0,E291-D291-F291))</x:f>
        <x:v>8.5</x:v>
      </x:c>
      <x:c r="H291" s="36" t="n">
        <x:f>MAX(0,G291-'پارامترها'!$B$28)</x:f>
        <x:v>0.5</x:v>
      </x:c>
      <x:c r="I291" s="36" t="n">
        <x:f>MAX(0,'پارامترها'!$B$28-G291)</x:f>
        <x:v>0</x:v>
      </x:c>
      <x:c r="J291" s="36" t="str">
        <x:f>IF(OR(D291&lt;0,E291&lt;0,F291&lt;0,F291&gt;E291-D291,D291&gt;24,E291&gt;24,AND(E291&lt;D291,E291&lt;&gt;0)),"بازبینی","تأیید")</x:f>
        <x:v>تأیید</x:v>
      </x:c>
    </x:row>
    <x:row r="292" ht="23" customHeight="1">
      <x:c r="A292" s="38" t="n">
        <x:v>46287</x:v>
      </x:c>
      <x:c r="B292" s="34" t="str">
        <x:v>EMP-014</x:v>
      </x:c>
      <x:c r="C292" s="31" t="str">
        <x:v>همکار فرضی 14</x:v>
      </x:c>
      <x:c r="D292" s="34" t="n">
        <x:v>9</x:v>
      </x:c>
      <x:c r="E292" s="34" t="n">
        <x:v>19</x:v>
      </x:c>
      <x:c r="F292" s="34" t="n">
        <x:v>1</x:v>
      </x:c>
      <x:c r="G292" s="36" t="n">
        <x:f>IF(AND(D292=0,E292=0),0,MAX(0,E292-D292-F292))</x:f>
        <x:v>9</x:v>
      </x:c>
      <x:c r="H292" s="36" t="n">
        <x:f>MAX(0,G292-'پارامترها'!$B$28)</x:f>
        <x:v>1</x:v>
      </x:c>
      <x:c r="I292" s="36" t="n">
        <x:f>MAX(0,'پارامترها'!$B$28-G292)</x:f>
        <x:v>0</x:v>
      </x:c>
      <x:c r="J292" s="36" t="str">
        <x:f>IF(OR(D292&lt;0,E292&lt;0,F292&lt;0,F292&gt;E292-D292,D292&gt;24,E292&gt;24,AND(E292&lt;D292,E292&lt;&gt;0)),"بازبینی","تأیید")</x:f>
        <x:v>تأیید</x:v>
      </x:c>
    </x:row>
    <x:row r="293" ht="23" customHeight="1">
      <x:c r="A293" s="38" t="n">
        <x:v>46287</x:v>
      </x:c>
      <x:c r="B293" s="34" t="str">
        <x:v>EMP-015</x:v>
      </x:c>
      <x:c r="C293" s="31" t="str">
        <x:v>همکار فرضی 15</x:v>
      </x:c>
      <x:c r="D293" s="34" t="n">
        <x:v>8</x:v>
      </x:c>
      <x:c r="E293" s="34" t="n">
        <x:v>16.5</x:v>
      </x:c>
      <x:c r="F293" s="34" t="n">
        <x:v>1</x:v>
      </x:c>
      <x:c r="G293" s="36" t="n">
        <x:f>IF(AND(D293=0,E293=0),0,MAX(0,E293-D293-F293))</x:f>
        <x:v>7.5</x:v>
      </x:c>
      <x:c r="H293" s="36" t="n">
        <x:f>MAX(0,G293-'پارامترها'!$B$28)</x:f>
        <x:v>0</x:v>
      </x:c>
      <x:c r="I293" s="36" t="n">
        <x:f>MAX(0,'پارامترها'!$B$28-G293)</x:f>
        <x:v>0.5</x:v>
      </x:c>
      <x:c r="J293" s="36" t="str">
        <x:f>IF(OR(D293&lt;0,E293&lt;0,F293&lt;0,F293&gt;E293-D293,D293&gt;24,E293&gt;24,AND(E293&lt;D293,E293&lt;&gt;0)),"بازبینی","تأیید")</x:f>
        <x:v>تأیید</x:v>
      </x:c>
    </x:row>
    <x:row r="294" ht="23" customHeight="1">
      <x:c r="A294" s="38" t="n">
        <x:v>46287</x:v>
      </x:c>
      <x:c r="B294" s="34" t="str">
        <x:v>EMP-016</x:v>
      </x:c>
      <x:c r="C294" s="31" t="str">
        <x:v>همکار فرضی 16</x:v>
      </x:c>
      <x:c r="D294" s="34" t="n">
        <x:v>8.25</x:v>
      </x:c>
      <x:c r="E294" s="34" t="n">
        <x:v>17</x:v>
      </x:c>
      <x:c r="F294" s="34" t="n">
        <x:v>1</x:v>
      </x:c>
      <x:c r="G294" s="36" t="n">
        <x:f>IF(AND(D294=0,E294=0),0,MAX(0,E294-D294-F294))</x:f>
        <x:v>7.75</x:v>
      </x:c>
      <x:c r="H294" s="36" t="n">
        <x:f>MAX(0,G294-'پارامترها'!$B$28)</x:f>
        <x:v>0</x:v>
      </x:c>
      <x:c r="I294" s="36" t="n">
        <x:f>MAX(0,'پارامترها'!$B$28-G294)</x:f>
        <x:v>0.25</x:v>
      </x:c>
      <x:c r="J294" s="36" t="str">
        <x:f>IF(OR(D294&lt;0,E294&lt;0,F294&lt;0,F294&gt;E294-D294,D294&gt;24,E294&gt;24,AND(E294&lt;D294,E294&lt;&gt;0)),"بازبینی","تأیید")</x:f>
        <x:v>تأیید</x:v>
      </x:c>
    </x:row>
    <x:row r="295" ht="23" customHeight="1">
      <x:c r="A295" s="38" t="n">
        <x:v>46287</x:v>
      </x:c>
      <x:c r="B295" s="34" t="str">
        <x:v>EMP-017</x:v>
      </x:c>
      <x:c r="C295" s="31" t="str">
        <x:v>همکار فرضی 17</x:v>
      </x:c>
      <x:c r="D295" s="34" t="n">
        <x:v>9</x:v>
      </x:c>
      <x:c r="E295" s="34" t="n">
        <x:v>17</x:v>
      </x:c>
      <x:c r="F295" s="34" t="n">
        <x:v>1</x:v>
      </x:c>
      <x:c r="G295" s="36" t="n">
        <x:f>IF(AND(D295=0,E295=0),0,MAX(0,E295-D295-F295))</x:f>
        <x:v>7</x:v>
      </x:c>
      <x:c r="H295" s="36" t="n">
        <x:f>MAX(0,G295-'پارامترها'!$B$28)</x:f>
        <x:v>0</x:v>
      </x:c>
      <x:c r="I295" s="36" t="n">
        <x:f>MAX(0,'پارامترها'!$B$28-G295)</x:f>
        <x:v>1</x:v>
      </x:c>
      <x:c r="J295" s="36" t="str">
        <x:f>IF(OR(D295&lt;0,E295&lt;0,F295&lt;0,F295&gt;E295-D295,D295&gt;24,E295&gt;24,AND(E295&lt;D295,E295&lt;&gt;0)),"بازبینی","تأیید")</x:f>
        <x:v>تأیید</x:v>
      </x:c>
    </x:row>
    <x:row r="296" ht="23" customHeight="1">
      <x:c r="A296" s="38" t="n">
        <x:v>46287</x:v>
      </x:c>
      <x:c r="B296" s="34" t="str">
        <x:v>EMP-018</x:v>
      </x:c>
      <x:c r="C296" s="31" t="str">
        <x:v>همکار فرضی 18</x:v>
      </x:c>
      <x:c r="D296" s="34" t="n">
        <x:v>8.25</x:v>
      </x:c>
      <x:c r="E296" s="34" t="n">
        <x:v>17</x:v>
      </x:c>
      <x:c r="F296" s="34" t="n">
        <x:v>1</x:v>
      </x:c>
      <x:c r="G296" s="36" t="n">
        <x:f>IF(AND(D296=0,E296=0),0,MAX(0,E296-D296-F296))</x:f>
        <x:v>7.75</x:v>
      </x:c>
      <x:c r="H296" s="36" t="n">
        <x:f>MAX(0,G296-'پارامترها'!$B$28)</x:f>
        <x:v>0</x:v>
      </x:c>
      <x:c r="I296" s="36" t="n">
        <x:f>MAX(0,'پارامترها'!$B$28-G296)</x:f>
        <x:v>0.25</x:v>
      </x:c>
      <x:c r="J296" s="36" t="str">
        <x:f>IF(OR(D296&lt;0,E296&lt;0,F296&lt;0,F296&gt;E296-D296,D296&gt;24,E296&gt;24,AND(E296&lt;D296,E296&lt;&gt;0)),"بازبینی","تأیید")</x:f>
        <x:v>تأیید</x:v>
      </x:c>
    </x:row>
    <x:row r="297" ht="23" customHeight="1">
      <x:c r="A297" s="38" t="n">
        <x:v>46288</x:v>
      </x:c>
      <x:c r="B297" s="34" t="str">
        <x:v>EMP-001</x:v>
      </x:c>
      <x:c r="C297" s="31" t="str">
        <x:v>همکار فرضی 01</x:v>
      </x:c>
      <x:c r="D297" s="34" t="n">
        <x:v>8</x:v>
      </x:c>
      <x:c r="E297" s="34" t="n">
        <x:v>18</x:v>
      </x:c>
      <x:c r="F297" s="34" t="n">
        <x:v>1</x:v>
      </x:c>
      <x:c r="G297" s="36" t="n">
        <x:f>IF(AND(D297=0,E297=0),0,MAX(0,E297-D297-F297))</x:f>
        <x:v>9</x:v>
      </x:c>
      <x:c r="H297" s="36" t="n">
        <x:f>MAX(0,G297-'پارامترها'!$B$28)</x:f>
        <x:v>1</x:v>
      </x:c>
      <x:c r="I297" s="36" t="n">
        <x:f>MAX(0,'پارامترها'!$B$28-G297)</x:f>
        <x:v>0</x:v>
      </x:c>
      <x:c r="J297" s="36" t="str">
        <x:f>IF(OR(D297&lt;0,E297&lt;0,F297&lt;0,F297&gt;E297-D297,D297&gt;24,E297&gt;24,AND(E297&lt;D297,E297&lt;&gt;0)),"بازبینی","تأیید")</x:f>
        <x:v>تأیید</x:v>
      </x:c>
    </x:row>
    <x:row r="298" ht="23" customHeight="1">
      <x:c r="A298" s="38" t="n">
        <x:v>46288</x:v>
      </x:c>
      <x:c r="B298" s="34" t="str">
        <x:v>EMP-002</x:v>
      </x:c>
      <x:c r="C298" s="31" t="str">
        <x:v>همکار فرضی 02</x:v>
      </x:c>
      <x:c r="D298" s="34" t="n">
        <x:v>8.5</x:v>
      </x:c>
      <x:c r="E298" s="34" t="n">
        <x:v>19</x:v>
      </x:c>
      <x:c r="F298" s="34" t="n">
        <x:v>1</x:v>
      </x:c>
      <x:c r="G298" s="36" t="n">
        <x:f>IF(AND(D298=0,E298=0),0,MAX(0,E298-D298-F298))</x:f>
        <x:v>9.5</x:v>
      </x:c>
      <x:c r="H298" s="36" t="n">
        <x:f>MAX(0,G298-'پارامترها'!$B$28)</x:f>
        <x:v>1.5</x:v>
      </x:c>
      <x:c r="I298" s="36" t="n">
        <x:f>MAX(0,'پارامترها'!$B$28-G298)</x:f>
        <x:v>0</x:v>
      </x:c>
      <x:c r="J298" s="36" t="str">
        <x:f>IF(OR(D298&lt;0,E298&lt;0,F298&lt;0,F298&gt;E298-D298,D298&gt;24,E298&gt;24,AND(E298&lt;D298,E298&lt;&gt;0)),"بازبینی","تأیید")</x:f>
        <x:v>تأیید</x:v>
      </x:c>
    </x:row>
    <x:row r="299" ht="23" customHeight="1">
      <x:c r="A299" s="38" t="n">
        <x:v>46288</x:v>
      </x:c>
      <x:c r="B299" s="34" t="str">
        <x:v>EMP-003</x:v>
      </x:c>
      <x:c r="C299" s="31" t="str">
        <x:v>همکار فرضی 03</x:v>
      </x:c>
      <x:c r="D299" s="34" t="n">
        <x:v>8.5</x:v>
      </x:c>
      <x:c r="E299" s="34" t="n">
        <x:v>18</x:v>
      </x:c>
      <x:c r="F299" s="34" t="n">
        <x:v>1</x:v>
      </x:c>
      <x:c r="G299" s="36" t="n">
        <x:f>IF(AND(D299=0,E299=0),0,MAX(0,E299-D299-F299))</x:f>
        <x:v>8.5</x:v>
      </x:c>
      <x:c r="H299" s="36" t="n">
        <x:f>MAX(0,G299-'پارامترها'!$B$28)</x:f>
        <x:v>0.5</x:v>
      </x:c>
      <x:c r="I299" s="36" t="n">
        <x:f>MAX(0,'پارامترها'!$B$28-G299)</x:f>
        <x:v>0</x:v>
      </x:c>
      <x:c r="J299" s="36" t="str">
        <x:f>IF(OR(D299&lt;0,E299&lt;0,F299&lt;0,F299&gt;E299-D299,D299&gt;24,E299&gt;24,AND(E299&lt;D299,E299&lt;&gt;0)),"بازبینی","تأیید")</x:f>
        <x:v>تأیید</x:v>
      </x:c>
    </x:row>
    <x:row r="300" ht="23" customHeight="1">
      <x:c r="A300" s="38" t="n">
        <x:v>46288</x:v>
      </x:c>
      <x:c r="B300" s="34" t="str">
        <x:v>EMP-004</x:v>
      </x:c>
      <x:c r="C300" s="31" t="str">
        <x:v>همکار فرضی 04</x:v>
      </x:c>
      <x:c r="D300" s="34" t="n">
        <x:v>8</x:v>
      </x:c>
      <x:c r="E300" s="34" t="n">
        <x:v>17</x:v>
      </x:c>
      <x:c r="F300" s="34" t="n">
        <x:v>1</x:v>
      </x:c>
      <x:c r="G300" s="36" t="n">
        <x:f>IF(AND(D300=0,E300=0),0,MAX(0,E300-D300-F300))</x:f>
        <x:v>8</x:v>
      </x:c>
      <x:c r="H300" s="36" t="n">
        <x:f>MAX(0,G300-'پارامترها'!$B$28)</x:f>
        <x:v>0</x:v>
      </x:c>
      <x:c r="I300" s="36" t="n">
        <x:f>MAX(0,'پارامترها'!$B$28-G300)</x:f>
        <x:v>0</x:v>
      </x:c>
      <x:c r="J300" s="36" t="str">
        <x:f>IF(OR(D300&lt;0,E300&lt;0,F300&lt;0,F300&gt;E300-D300,D300&gt;24,E300&gt;24,AND(E300&lt;D300,E300&lt;&gt;0)),"بازبینی","تأیید")</x:f>
        <x:v>تأیید</x:v>
      </x:c>
    </x:row>
    <x:row r="301" ht="23" customHeight="1">
      <x:c r="A301" s="38" t="n">
        <x:v>46288</x:v>
      </x:c>
      <x:c r="B301" s="34" t="str">
        <x:v>EMP-005</x:v>
      </x:c>
      <x:c r="C301" s="31" t="str">
        <x:v>همکار فرضی 05</x:v>
      </x:c>
      <x:c r="D301" s="34" t="n">
        <x:v>7.5</x:v>
      </x:c>
      <x:c r="E301" s="34" t="n">
        <x:v>17</x:v>
      </x:c>
      <x:c r="F301" s="34" t="n">
        <x:v>1</x:v>
      </x:c>
      <x:c r="G301" s="36" t="n">
        <x:f>IF(AND(D301=0,E301=0),0,MAX(0,E301-D301-F301))</x:f>
        <x:v>8.5</x:v>
      </x:c>
      <x:c r="H301" s="36" t="n">
        <x:f>MAX(0,G301-'پارامترها'!$B$28)</x:f>
        <x:v>0.5</x:v>
      </x:c>
      <x:c r="I301" s="36" t="n">
        <x:f>MAX(0,'پارامترها'!$B$28-G301)</x:f>
        <x:v>0</x:v>
      </x:c>
      <x:c r="J301" s="36" t="str">
        <x:f>IF(OR(D301&lt;0,E301&lt;0,F301&lt;0,F301&gt;E301-D301,D301&gt;24,E301&gt;24,AND(E301&lt;D301,E301&lt;&gt;0)),"بازبینی","تأیید")</x:f>
        <x:v>تأیید</x:v>
      </x:c>
    </x:row>
    <x:row r="302" ht="23" customHeight="1">
      <x:c r="A302" s="38" t="n">
        <x:v>46288</x:v>
      </x:c>
      <x:c r="B302" s="34" t="str">
        <x:v>EMP-006</x:v>
      </x:c>
      <x:c r="C302" s="31" t="str">
        <x:v>همکار فرضی 06</x:v>
      </x:c>
      <x:c r="D302" s="34" t="n">
        <x:v>8.25</x:v>
      </x:c>
      <x:c r="E302" s="34" t="n">
        <x:v>17</x:v>
      </x:c>
      <x:c r="F302" s="34" t="n">
        <x:v>1</x:v>
      </x:c>
      <x:c r="G302" s="36" t="n">
        <x:f>IF(AND(D302=0,E302=0),0,MAX(0,E302-D302-F302))</x:f>
        <x:v>7.75</x:v>
      </x:c>
      <x:c r="H302" s="36" t="n">
        <x:f>MAX(0,G302-'پارامترها'!$B$28)</x:f>
        <x:v>0</x:v>
      </x:c>
      <x:c r="I302" s="36" t="n">
        <x:f>MAX(0,'پارامترها'!$B$28-G302)</x:f>
        <x:v>0.25</x:v>
      </x:c>
      <x:c r="J302" s="36" t="str">
        <x:f>IF(OR(D302&lt;0,E302&lt;0,F302&lt;0,F302&gt;E302-D302,D302&gt;24,E302&gt;24,AND(E302&lt;D302,E302&lt;&gt;0)),"بازبینی","تأیید")</x:f>
        <x:v>تأیید</x:v>
      </x:c>
    </x:row>
    <x:row r="303" ht="23" customHeight="1">
      <x:c r="A303" s="38" t="n">
        <x:v>46288</x:v>
      </x:c>
      <x:c r="B303" s="34" t="str">
        <x:v>EMP-007</x:v>
      </x:c>
      <x:c r="C303" s="31" t="str">
        <x:v>همکار فرضی 07</x:v>
      </x:c>
      <x:c r="D303" s="34" t="n">
        <x:v>8.25</x:v>
      </x:c>
      <x:c r="E303" s="34" t="n">
        <x:v>16.5</x:v>
      </x:c>
      <x:c r="F303" s="34" t="n">
        <x:v>1</x:v>
      </x:c>
      <x:c r="G303" s="36" t="n">
        <x:f>IF(AND(D303=0,E303=0),0,MAX(0,E303-D303-F303))</x:f>
        <x:v>7.25</x:v>
      </x:c>
      <x:c r="H303" s="36" t="n">
        <x:f>MAX(0,G303-'پارامترها'!$B$28)</x:f>
        <x:v>0</x:v>
      </x:c>
      <x:c r="I303" s="36" t="n">
        <x:f>MAX(0,'پارامترها'!$B$28-G303)</x:f>
        <x:v>0.75</x:v>
      </x:c>
      <x:c r="J303" s="36" t="str">
        <x:f>IF(OR(D303&lt;0,E303&lt;0,F303&lt;0,F303&gt;E303-D303,D303&gt;24,E303&gt;24,AND(E303&lt;D303,E303&lt;&gt;0)),"بازبینی","تأیید")</x:f>
        <x:v>تأیید</x:v>
      </x:c>
    </x:row>
    <x:row r="304" ht="23" customHeight="1">
      <x:c r="A304" s="38" t="n">
        <x:v>46288</x:v>
      </x:c>
      <x:c r="B304" s="34" t="str">
        <x:v>EMP-008</x:v>
      </x:c>
      <x:c r="C304" s="31" t="str">
        <x:v>همکار فرضی 08</x:v>
      </x:c>
      <x:c r="D304" s="34" t="n">
        <x:v>7.5</x:v>
      </x:c>
      <x:c r="E304" s="34" t="n">
        <x:v>17.5</x:v>
      </x:c>
      <x:c r="F304" s="34" t="n">
        <x:v>1</x:v>
      </x:c>
      <x:c r="G304" s="36" t="n">
        <x:f>IF(AND(D304=0,E304=0),0,MAX(0,E304-D304-F304))</x:f>
        <x:v>9</x:v>
      </x:c>
      <x:c r="H304" s="36" t="n">
        <x:f>MAX(0,G304-'پارامترها'!$B$28)</x:f>
        <x:v>1</x:v>
      </x:c>
      <x:c r="I304" s="36" t="n">
        <x:f>MAX(0,'پارامترها'!$B$28-G304)</x:f>
        <x:v>0</x:v>
      </x:c>
      <x:c r="J304" s="36" t="str">
        <x:f>IF(OR(D304&lt;0,E304&lt;0,F304&lt;0,F304&gt;E304-D304,D304&gt;24,E304&gt;24,AND(E304&lt;D304,E304&lt;&gt;0)),"بازبینی","تأیید")</x:f>
        <x:v>تأیید</x:v>
      </x:c>
    </x:row>
    <x:row r="305" ht="23" customHeight="1">
      <x:c r="A305" s="38" t="n">
        <x:v>46288</x:v>
      </x:c>
      <x:c r="B305" s="34" t="str">
        <x:v>EMP-009</x:v>
      </x:c>
      <x:c r="C305" s="31" t="str">
        <x:v>همکار فرضی 09</x:v>
      </x:c>
      <x:c r="D305" s="34" t="n">
        <x:v>8</x:v>
      </x:c>
      <x:c r="E305" s="34" t="n">
        <x:v>17</x:v>
      </x:c>
      <x:c r="F305" s="34" t="n">
        <x:v>1</x:v>
      </x:c>
      <x:c r="G305" s="36" t="n">
        <x:f>IF(AND(D305=0,E305=0),0,MAX(0,E305-D305-F305))</x:f>
        <x:v>8</x:v>
      </x:c>
      <x:c r="H305" s="36" t="n">
        <x:f>MAX(0,G305-'پارامترها'!$B$28)</x:f>
        <x:v>0</x:v>
      </x:c>
      <x:c r="I305" s="36" t="n">
        <x:f>MAX(0,'پارامترها'!$B$28-G305)</x:f>
        <x:v>0</x:v>
      </x:c>
      <x:c r="J305" s="36" t="str">
        <x:f>IF(OR(D305&lt;0,E305&lt;0,F305&lt;0,F305&gt;E305-D305,D305&gt;24,E305&gt;24,AND(E305&lt;D305,E305&lt;&gt;0)),"بازبینی","تأیید")</x:f>
        <x:v>تأیید</x:v>
      </x:c>
    </x:row>
    <x:row r="306" ht="23" customHeight="1">
      <x:c r="A306" s="38" t="n">
        <x:v>46288</x:v>
      </x:c>
      <x:c r="B306" s="34" t="str">
        <x:v>EMP-010</x:v>
      </x:c>
      <x:c r="C306" s="31" t="str">
        <x:v>همکار فرضی 10</x:v>
      </x:c>
      <x:c r="D306" s="34" t="n">
        <x:v>8.5</x:v>
      </x:c>
      <x:c r="E306" s="34" t="n">
        <x:v>16.5</x:v>
      </x:c>
      <x:c r="F306" s="34" t="n">
        <x:v>1</x:v>
      </x:c>
      <x:c r="G306" s="36" t="n">
        <x:f>IF(AND(D306=0,E306=0),0,MAX(0,E306-D306-F306))</x:f>
        <x:v>7</x:v>
      </x:c>
      <x:c r="H306" s="36" t="n">
        <x:f>MAX(0,G306-'پارامترها'!$B$28)</x:f>
        <x:v>0</x:v>
      </x:c>
      <x:c r="I306" s="36" t="n">
        <x:f>MAX(0,'پارامترها'!$B$28-G306)</x:f>
        <x:v>1</x:v>
      </x:c>
      <x:c r="J306" s="36" t="str">
        <x:f>IF(OR(D306&lt;0,E306&lt;0,F306&lt;0,F306&gt;E306-D306,D306&gt;24,E306&gt;24,AND(E306&lt;D306,E306&lt;&gt;0)),"بازبینی","تأیید")</x:f>
        <x:v>تأیید</x:v>
      </x:c>
    </x:row>
    <x:row r="307" ht="23" customHeight="1">
      <x:c r="A307" s="38" t="n">
        <x:v>46288</x:v>
      </x:c>
      <x:c r="B307" s="34" t="str">
        <x:v>EMP-011</x:v>
      </x:c>
      <x:c r="C307" s="31" t="str">
        <x:v>همکار فرضی 11</x:v>
      </x:c>
      <x:c r="D307" s="34" t="n">
        <x:v>8</x:v>
      </x:c>
      <x:c r="E307" s="34" t="n">
        <x:v>17</x:v>
      </x:c>
      <x:c r="F307" s="34" t="n">
        <x:v>1</x:v>
      </x:c>
      <x:c r="G307" s="36" t="n">
        <x:f>IF(AND(D307=0,E307=0),0,MAX(0,E307-D307-F307))</x:f>
        <x:v>8</x:v>
      </x:c>
      <x:c r="H307" s="36" t="n">
        <x:f>MAX(0,G307-'پارامترها'!$B$28)</x:f>
        <x:v>0</x:v>
      </x:c>
      <x:c r="I307" s="36" t="n">
        <x:f>MAX(0,'پارامترها'!$B$28-G307)</x:f>
        <x:v>0</x:v>
      </x:c>
      <x:c r="J307" s="36" t="str">
        <x:f>IF(OR(D307&lt;0,E307&lt;0,F307&lt;0,F307&gt;E307-D307,D307&gt;24,E307&gt;24,AND(E307&lt;D307,E307&lt;&gt;0)),"بازبینی","تأیید")</x:f>
        <x:v>تأیید</x:v>
      </x:c>
    </x:row>
    <x:row r="308" ht="23" customHeight="1">
      <x:c r="A308" s="38" t="n">
        <x:v>46288</x:v>
      </x:c>
      <x:c r="B308" s="34" t="str">
        <x:v>EMP-012</x:v>
      </x:c>
      <x:c r="C308" s="31" t="str">
        <x:v>همکار فرضی 12</x:v>
      </x:c>
      <x:c r="D308" s="34" t="n">
        <x:v>9</x:v>
      </x:c>
      <x:c r="E308" s="34" t="n">
        <x:v>17</x:v>
      </x:c>
      <x:c r="F308" s="34" t="n">
        <x:v>1</x:v>
      </x:c>
      <x:c r="G308" s="36" t="n">
        <x:f>IF(AND(D308=0,E308=0),0,MAX(0,E308-D308-F308))</x:f>
        <x:v>7</x:v>
      </x:c>
      <x:c r="H308" s="36" t="n">
        <x:f>MAX(0,G308-'پارامترها'!$B$28)</x:f>
        <x:v>0</x:v>
      </x:c>
      <x:c r="I308" s="36" t="n">
        <x:f>MAX(0,'پارامترها'!$B$28-G308)</x:f>
        <x:v>1</x:v>
      </x:c>
      <x:c r="J308" s="36" t="str">
        <x:f>IF(OR(D308&lt;0,E308&lt;0,F308&lt;0,F308&gt;E308-D308,D308&gt;24,E308&gt;24,AND(E308&lt;D308,E308&lt;&gt;0)),"بازبینی","تأیید")</x:f>
        <x:v>تأیید</x:v>
      </x:c>
    </x:row>
    <x:row r="309" ht="23" customHeight="1">
      <x:c r="A309" s="38" t="n">
        <x:v>46288</x:v>
      </x:c>
      <x:c r="B309" s="34" t="str">
        <x:v>EMP-013</x:v>
      </x:c>
      <x:c r="C309" s="31" t="str">
        <x:v>همکار فرضی 13</x:v>
      </x:c>
      <x:c r="D309" s="34" t="n">
        <x:v>9</x:v>
      </x:c>
      <x:c r="E309" s="34" t="n">
        <x:v>17</x:v>
      </x:c>
      <x:c r="F309" s="34" t="n">
        <x:v>1</x:v>
      </x:c>
      <x:c r="G309" s="36" t="n">
        <x:f>IF(AND(D309=0,E309=0),0,MAX(0,E309-D309-F309))</x:f>
        <x:v>7</x:v>
      </x:c>
      <x:c r="H309" s="36" t="n">
        <x:f>MAX(0,G309-'پارامترها'!$B$28)</x:f>
        <x:v>0</x:v>
      </x:c>
      <x:c r="I309" s="36" t="n">
        <x:f>MAX(0,'پارامترها'!$B$28-G309)</x:f>
        <x:v>1</x:v>
      </x:c>
      <x:c r="J309" s="36" t="str">
        <x:f>IF(OR(D309&lt;0,E309&lt;0,F309&lt;0,F309&gt;E309-D309,D309&gt;24,E309&gt;24,AND(E309&lt;D309,E309&lt;&gt;0)),"بازبینی","تأیید")</x:f>
        <x:v>تأیید</x:v>
      </x:c>
    </x:row>
    <x:row r="310" ht="23" customHeight="1">
      <x:c r="A310" s="38" t="n">
        <x:v>46288</x:v>
      </x:c>
      <x:c r="B310" s="34" t="str">
        <x:v>EMP-014</x:v>
      </x:c>
      <x:c r="C310" s="31" t="str">
        <x:v>همکار فرضی 14</x:v>
      </x:c>
      <x:c r="D310" s="34" t="n">
        <x:v>8</x:v>
      </x:c>
      <x:c r="E310" s="34" t="n">
        <x:v>18</x:v>
      </x:c>
      <x:c r="F310" s="34" t="n">
        <x:v>1</x:v>
      </x:c>
      <x:c r="G310" s="36" t="n">
        <x:f>IF(AND(D310=0,E310=0),0,MAX(0,E310-D310-F310))</x:f>
        <x:v>9</x:v>
      </x:c>
      <x:c r="H310" s="36" t="n">
        <x:f>MAX(0,G310-'پارامترها'!$B$28)</x:f>
        <x:v>1</x:v>
      </x:c>
      <x:c r="I310" s="36" t="n">
        <x:f>MAX(0,'پارامترها'!$B$28-G310)</x:f>
        <x:v>0</x:v>
      </x:c>
      <x:c r="J310" s="36" t="str">
        <x:f>IF(OR(D310&lt;0,E310&lt;0,F310&lt;0,F310&gt;E310-D310,D310&gt;24,E310&gt;24,AND(E310&lt;D310,E310&lt;&gt;0)),"بازبینی","تأیید")</x:f>
        <x:v>تأیید</x:v>
      </x:c>
    </x:row>
    <x:row r="311" ht="23" customHeight="1">
      <x:c r="A311" s="38" t="n">
        <x:v>46288</x:v>
      </x:c>
      <x:c r="B311" s="34" t="str">
        <x:v>EMP-015</x:v>
      </x:c>
      <x:c r="C311" s="31" t="str">
        <x:v>همکار فرضی 15</x:v>
      </x:c>
      <x:c r="D311" s="34" t="n">
        <x:v>7.5</x:v>
      </x:c>
      <x:c r="E311" s="34" t="n">
        <x:v>16.5</x:v>
      </x:c>
      <x:c r="F311" s="34" t="n">
        <x:v>1</x:v>
      </x:c>
      <x:c r="G311" s="36" t="n">
        <x:f>IF(AND(D311=0,E311=0),0,MAX(0,E311-D311-F311))</x:f>
        <x:v>8</x:v>
      </x:c>
      <x:c r="H311" s="36" t="n">
        <x:f>MAX(0,G311-'پارامترها'!$B$28)</x:f>
        <x:v>0</x:v>
      </x:c>
      <x:c r="I311" s="36" t="n">
        <x:f>MAX(0,'پارامترها'!$B$28-G311)</x:f>
        <x:v>0</x:v>
      </x:c>
      <x:c r="J311" s="36" t="str">
        <x:f>IF(OR(D311&lt;0,E311&lt;0,F311&lt;0,F311&gt;E311-D311,D311&gt;24,E311&gt;24,AND(E311&lt;D311,E311&lt;&gt;0)),"بازبینی","تأیید")</x:f>
        <x:v>تأیید</x:v>
      </x:c>
    </x:row>
    <x:row r="312" ht="23" customHeight="1">
      <x:c r="A312" s="38" t="n">
        <x:v>46288</x:v>
      </x:c>
      <x:c r="B312" s="34" t="str">
        <x:v>EMP-016</x:v>
      </x:c>
      <x:c r="C312" s="31" t="str">
        <x:v>همکار فرضی 16</x:v>
      </x:c>
      <x:c r="D312" s="34" t="n">
        <x:v>9</x:v>
      </x:c>
      <x:c r="E312" s="34" t="n">
        <x:v>17</x:v>
      </x:c>
      <x:c r="F312" s="34" t="n">
        <x:v>1</x:v>
      </x:c>
      <x:c r="G312" s="36" t="n">
        <x:f>IF(AND(D312=0,E312=0),0,MAX(0,E312-D312-F312))</x:f>
        <x:v>7</x:v>
      </x:c>
      <x:c r="H312" s="36" t="n">
        <x:f>MAX(0,G312-'پارامترها'!$B$28)</x:f>
        <x:v>0</x:v>
      </x:c>
      <x:c r="I312" s="36" t="n">
        <x:f>MAX(0,'پارامترها'!$B$28-G312)</x:f>
        <x:v>1</x:v>
      </x:c>
      <x:c r="J312" s="36" t="str">
        <x:f>IF(OR(D312&lt;0,E312&lt;0,F312&lt;0,F312&gt;E312-D312,D312&gt;24,E312&gt;24,AND(E312&lt;D312,E312&lt;&gt;0)),"بازبینی","تأیید")</x:f>
        <x:v>تأیید</x:v>
      </x:c>
    </x:row>
    <x:row r="313" ht="23" customHeight="1">
      <x:c r="A313" s="38" t="n">
        <x:v>46288</x:v>
      </x:c>
      <x:c r="B313" s="34" t="str">
        <x:v>EMP-017</x:v>
      </x:c>
      <x:c r="C313" s="31" t="str">
        <x:v>همکار فرضی 17</x:v>
      </x:c>
      <x:c r="D313" s="34" t="n">
        <x:v>9</x:v>
      </x:c>
      <x:c r="E313" s="34" t="n">
        <x:v>17.5</x:v>
      </x:c>
      <x:c r="F313" s="34" t="n">
        <x:v>1</x:v>
      </x:c>
      <x:c r="G313" s="36" t="n">
        <x:f>IF(AND(D313=0,E313=0),0,MAX(0,E313-D313-F313))</x:f>
        <x:v>7.5</x:v>
      </x:c>
      <x:c r="H313" s="36" t="n">
        <x:f>MAX(0,G313-'پارامترها'!$B$28)</x:f>
        <x:v>0</x:v>
      </x:c>
      <x:c r="I313" s="36" t="n">
        <x:f>MAX(0,'پارامترها'!$B$28-G313)</x:f>
        <x:v>0.5</x:v>
      </x:c>
      <x:c r="J313" s="36" t="str">
        <x:f>IF(OR(D313&lt;0,E313&lt;0,F313&lt;0,F313&gt;E313-D313,D313&gt;24,E313&gt;24,AND(E313&lt;D313,E313&lt;&gt;0)),"بازبینی","تأیید")</x:f>
        <x:v>تأیید</x:v>
      </x:c>
    </x:row>
    <x:row r="314" ht="23" customHeight="1">
      <x:c r="A314" s="38" t="n">
        <x:v>46288</x:v>
      </x:c>
      <x:c r="B314" s="34" t="str">
        <x:v>EMP-018</x:v>
      </x:c>
      <x:c r="C314" s="31" t="str">
        <x:v>همکار فرضی 18</x:v>
      </x:c>
      <x:c r="D314" s="34" t="n">
        <x:v>8</x:v>
      </x:c>
      <x:c r="E314" s="34" t="n">
        <x:v>18</x:v>
      </x:c>
      <x:c r="F314" s="34" t="n">
        <x:v>1</x:v>
      </x:c>
      <x:c r="G314" s="36" t="n">
        <x:f>IF(AND(D314=0,E314=0),0,MAX(0,E314-D314-F314))</x:f>
        <x:v>9</x:v>
      </x:c>
      <x:c r="H314" s="36" t="n">
        <x:f>MAX(0,G314-'پارامترها'!$B$28)</x:f>
        <x:v>1</x:v>
      </x:c>
      <x:c r="I314" s="36" t="n">
        <x:f>MAX(0,'پارامترها'!$B$28-G314)</x:f>
        <x:v>0</x:v>
      </x:c>
      <x:c r="J314" s="36" t="str">
        <x:f>IF(OR(D314&lt;0,E314&lt;0,F314&lt;0,F314&gt;E314-D314,D314&gt;24,E314&gt;24,AND(E314&lt;D314,E314&lt;&gt;0)),"بازبینی","تأیید")</x:f>
        <x:v>تأیید</x:v>
      </x:c>
    </x:row>
    <x:row r="315" ht="23" customHeight="1">
      <x:c r="A315" s="38" t="n">
        <x:v>46289</x:v>
      </x:c>
      <x:c r="B315" s="34" t="str">
        <x:v>EMP-001</x:v>
      </x:c>
      <x:c r="C315" s="31" t="str">
        <x:v>همکار فرضی 01</x:v>
      </x:c>
      <x:c r="D315" s="34" t="n">
        <x:v>8.5</x:v>
      </x:c>
      <x:c r="E315" s="34" t="n">
        <x:v>17</x:v>
      </x:c>
      <x:c r="F315" s="34" t="n">
        <x:v>1</x:v>
      </x:c>
      <x:c r="G315" s="36" t="n">
        <x:f>IF(AND(D315=0,E315=0),0,MAX(0,E315-D315-F315))</x:f>
        <x:v>7.5</x:v>
      </x:c>
      <x:c r="H315" s="36" t="n">
        <x:f>MAX(0,G315-'پارامترها'!$B$28)</x:f>
        <x:v>0</x:v>
      </x:c>
      <x:c r="I315" s="36" t="n">
        <x:f>MAX(0,'پارامترها'!$B$28-G315)</x:f>
        <x:v>0.5</x:v>
      </x:c>
      <x:c r="J315" s="36" t="str">
        <x:f>IF(OR(D315&lt;0,E315&lt;0,F315&lt;0,F315&gt;E315-D315,D315&gt;24,E315&gt;24,AND(E315&lt;D315,E315&lt;&gt;0)),"بازبینی","تأیید")</x:f>
        <x:v>تأیید</x:v>
      </x:c>
    </x:row>
    <x:row r="316" ht="23" customHeight="1">
      <x:c r="A316" s="38" t="n">
        <x:v>46289</x:v>
      </x:c>
      <x:c r="B316" s="34" t="str">
        <x:v>EMP-002</x:v>
      </x:c>
      <x:c r="C316" s="31" t="str">
        <x:v>همکار فرضی 02</x:v>
      </x:c>
      <x:c r="D316" s="34" t="n">
        <x:v>9</x:v>
      </x:c>
      <x:c r="E316" s="34" t="n">
        <x:v>17.5</x:v>
      </x:c>
      <x:c r="F316" s="34" t="n">
        <x:v>1</x:v>
      </x:c>
      <x:c r="G316" s="36" t="n">
        <x:f>IF(AND(D316=0,E316=0),0,MAX(0,E316-D316-F316))</x:f>
        <x:v>7.5</x:v>
      </x:c>
      <x:c r="H316" s="36" t="n">
        <x:f>MAX(0,G316-'پارامترها'!$B$28)</x:f>
        <x:v>0</x:v>
      </x:c>
      <x:c r="I316" s="36" t="n">
        <x:f>MAX(0,'پارامترها'!$B$28-G316)</x:f>
        <x:v>0.5</x:v>
      </x:c>
      <x:c r="J316" s="36" t="str">
        <x:f>IF(OR(D316&lt;0,E316&lt;0,F316&lt;0,F316&gt;E316-D316,D316&gt;24,E316&gt;24,AND(E316&lt;D316,E316&lt;&gt;0)),"بازبینی","تأیید")</x:f>
        <x:v>تأیید</x:v>
      </x:c>
    </x:row>
    <x:row r="317" ht="23" customHeight="1">
      <x:c r="A317" s="38" t="n">
        <x:v>46289</x:v>
      </x:c>
      <x:c r="B317" s="34" t="str">
        <x:v>EMP-003</x:v>
      </x:c>
      <x:c r="C317" s="31" t="str">
        <x:v>همکار فرضی 03</x:v>
      </x:c>
      <x:c r="D317" s="34" t="n">
        <x:v>8.25</x:v>
      </x:c>
      <x:c r="E317" s="34" t="n">
        <x:v>18</x:v>
      </x:c>
      <x:c r="F317" s="34" t="n">
        <x:v>1</x:v>
      </x:c>
      <x:c r="G317" s="36" t="n">
        <x:f>IF(AND(D317=0,E317=0),0,MAX(0,E317-D317-F317))</x:f>
        <x:v>8.75</x:v>
      </x:c>
      <x:c r="H317" s="36" t="n">
        <x:f>MAX(0,G317-'پارامترها'!$B$28)</x:f>
        <x:v>0.75</x:v>
      </x:c>
      <x:c r="I317" s="36" t="n">
        <x:f>MAX(0,'پارامترها'!$B$28-G317)</x:f>
        <x:v>0</x:v>
      </x:c>
      <x:c r="J317" s="36" t="str">
        <x:f>IF(OR(D317&lt;0,E317&lt;0,F317&lt;0,F317&gt;E317-D317,D317&gt;24,E317&gt;24,AND(E317&lt;D317,E317&lt;&gt;0)),"بازبینی","تأیید")</x:f>
        <x:v>تأیید</x:v>
      </x:c>
    </x:row>
    <x:row r="318" ht="23" customHeight="1">
      <x:c r="A318" s="38" t="n">
        <x:v>46289</x:v>
      </x:c>
      <x:c r="B318" s="34" t="str">
        <x:v>EMP-004</x:v>
      </x:c>
      <x:c r="C318" s="31" t="str">
        <x:v>همکار فرضی 04</x:v>
      </x:c>
      <x:c r="D318" s="34" t="n">
        <x:v>0</x:v>
      </x:c>
      <x:c r="E318" s="34" t="n">
        <x:v>0</x:v>
      </x:c>
      <x:c r="F318" s="34" t="n">
        <x:v>0</x:v>
      </x:c>
      <x:c r="G318" s="36" t="n">
        <x:f>IF(AND(D318=0,E318=0),0,MAX(0,E318-D318-F318))</x:f>
        <x:v>0</x:v>
      </x:c>
      <x:c r="H318" s="36" t="n">
        <x:f>MAX(0,G318-'پارامترها'!$B$28)</x:f>
        <x:v>0</x:v>
      </x:c>
      <x:c r="I318" s="36" t="n">
        <x:f>MAX(0,'پارامترها'!$B$28-G318)</x:f>
        <x:v>8</x:v>
      </x:c>
      <x:c r="J318" s="36" t="str">
        <x:f>IF(OR(D318&lt;0,E318&lt;0,F318&lt;0,F318&gt;E318-D318,D318&gt;24,E318&gt;24,AND(E318&lt;D318,E318&lt;&gt;0)),"بازبینی","تأیید")</x:f>
        <x:v>تأیید</x:v>
      </x:c>
    </x:row>
    <x:row r="319" ht="23" customHeight="1">
      <x:c r="A319" s="38" t="n">
        <x:v>46289</x:v>
      </x:c>
      <x:c r="B319" s="34" t="str">
        <x:v>EMP-005</x:v>
      </x:c>
      <x:c r="C319" s="31" t="str">
        <x:v>همکار فرضی 05</x:v>
      </x:c>
      <x:c r="D319" s="34" t="n">
        <x:v>8.25</x:v>
      </x:c>
      <x:c r="E319" s="34" t="n">
        <x:v>18</x:v>
      </x:c>
      <x:c r="F319" s="34" t="n">
        <x:v>1</x:v>
      </x:c>
      <x:c r="G319" s="36" t="n">
        <x:f>IF(AND(D319=0,E319=0),0,MAX(0,E319-D319-F319))</x:f>
        <x:v>8.75</x:v>
      </x:c>
      <x:c r="H319" s="36" t="n">
        <x:f>MAX(0,G319-'پارامترها'!$B$28)</x:f>
        <x:v>0.75</x:v>
      </x:c>
      <x:c r="I319" s="36" t="n">
        <x:f>MAX(0,'پارامترها'!$B$28-G319)</x:f>
        <x:v>0</x:v>
      </x:c>
      <x:c r="J319" s="36" t="str">
        <x:f>IF(OR(D319&lt;0,E319&lt;0,F319&lt;0,F319&gt;E319-D319,D319&gt;24,E319&gt;24,AND(E319&lt;D319,E319&lt;&gt;0)),"بازبینی","تأیید")</x:f>
        <x:v>تأیید</x:v>
      </x:c>
    </x:row>
    <x:row r="320" ht="23" customHeight="1">
      <x:c r="A320" s="38" t="n">
        <x:v>46289</x:v>
      </x:c>
      <x:c r="B320" s="34" t="str">
        <x:v>EMP-006</x:v>
      </x:c>
      <x:c r="C320" s="31" t="str">
        <x:v>همکار فرضی 06</x:v>
      </x:c>
      <x:c r="D320" s="34" t="n">
        <x:v>9</x:v>
      </x:c>
      <x:c r="E320" s="34" t="n">
        <x:v>19</x:v>
      </x:c>
      <x:c r="F320" s="34" t="n">
        <x:v>1</x:v>
      </x:c>
      <x:c r="G320" s="36" t="n">
        <x:f>IF(AND(D320=0,E320=0),0,MAX(0,E320-D320-F320))</x:f>
        <x:v>9</x:v>
      </x:c>
      <x:c r="H320" s="36" t="n">
        <x:f>MAX(0,G320-'پارامترها'!$B$28)</x:f>
        <x:v>1</x:v>
      </x:c>
      <x:c r="I320" s="36" t="n">
        <x:f>MAX(0,'پارامترها'!$B$28-G320)</x:f>
        <x:v>0</x:v>
      </x:c>
      <x:c r="J320" s="36" t="str">
        <x:f>IF(OR(D320&lt;0,E320&lt;0,F320&lt;0,F320&gt;E320-D320,D320&gt;24,E320&gt;24,AND(E320&lt;D320,E320&lt;&gt;0)),"بازبینی","تأیید")</x:f>
        <x:v>تأیید</x:v>
      </x:c>
    </x:row>
    <x:row r="321" ht="23" customHeight="1">
      <x:c r="A321" s="38" t="n">
        <x:v>46289</x:v>
      </x:c>
      <x:c r="B321" s="34" t="str">
        <x:v>EMP-007</x:v>
      </x:c>
      <x:c r="C321" s="31" t="str">
        <x:v>همکار فرضی 07</x:v>
      </x:c>
      <x:c r="D321" s="34" t="n">
        <x:v>8</x:v>
      </x:c>
      <x:c r="E321" s="34" t="n">
        <x:v>17</x:v>
      </x:c>
      <x:c r="F321" s="34" t="n">
        <x:v>1</x:v>
      </x:c>
      <x:c r="G321" s="36" t="n">
        <x:f>IF(AND(D321=0,E321=0),0,MAX(0,E321-D321-F321))</x:f>
        <x:v>8</x:v>
      </x:c>
      <x:c r="H321" s="36" t="n">
        <x:f>MAX(0,G321-'پارامترها'!$B$28)</x:f>
        <x:v>0</x:v>
      </x:c>
      <x:c r="I321" s="36" t="n">
        <x:f>MAX(0,'پارامترها'!$B$28-G321)</x:f>
        <x:v>0</x:v>
      </x:c>
      <x:c r="J321" s="36" t="str">
        <x:f>IF(OR(D321&lt;0,E321&lt;0,F321&lt;0,F321&gt;E321-D321,D321&gt;24,E321&gt;24,AND(E321&lt;D321,E321&lt;&gt;0)),"بازبینی","تأیید")</x:f>
        <x:v>تأیید</x:v>
      </x:c>
    </x:row>
    <x:row r="322" ht="23" customHeight="1">
      <x:c r="A322" s="38" t="n">
        <x:v>46289</x:v>
      </x:c>
      <x:c r="B322" s="34" t="str">
        <x:v>EMP-008</x:v>
      </x:c>
      <x:c r="C322" s="31" t="str">
        <x:v>همکار فرضی 08</x:v>
      </x:c>
      <x:c r="D322" s="34" t="n">
        <x:v>8</x:v>
      </x:c>
      <x:c r="E322" s="34" t="n">
        <x:v>19</x:v>
      </x:c>
      <x:c r="F322" s="34" t="n">
        <x:v>1</x:v>
      </x:c>
      <x:c r="G322" s="36" t="n">
        <x:f>IF(AND(D322=0,E322=0),0,MAX(0,E322-D322-F322))</x:f>
        <x:v>10</x:v>
      </x:c>
      <x:c r="H322" s="36" t="n">
        <x:f>MAX(0,G322-'پارامترها'!$B$28)</x:f>
        <x:v>2</x:v>
      </x:c>
      <x:c r="I322" s="36" t="n">
        <x:f>MAX(0,'پارامترها'!$B$28-G322)</x:f>
        <x:v>0</x:v>
      </x:c>
      <x:c r="J322" s="36" t="str">
        <x:f>IF(OR(D322&lt;0,E322&lt;0,F322&lt;0,F322&gt;E322-D322,D322&gt;24,E322&gt;24,AND(E322&lt;D322,E322&lt;&gt;0)),"بازبینی","تأیید")</x:f>
        <x:v>تأیید</x:v>
      </x:c>
    </x:row>
    <x:row r="323" ht="23" customHeight="1">
      <x:c r="A323" s="38" t="n">
        <x:v>46289</x:v>
      </x:c>
      <x:c r="B323" s="34" t="str">
        <x:v>EMP-009</x:v>
      </x:c>
      <x:c r="C323" s="31" t="str">
        <x:v>همکار فرضی 09</x:v>
      </x:c>
      <x:c r="D323" s="34" t="n">
        <x:v>8</x:v>
      </x:c>
      <x:c r="E323" s="34" t="n">
        <x:v>16.5</x:v>
      </x:c>
      <x:c r="F323" s="34" t="n">
        <x:v>1</x:v>
      </x:c>
      <x:c r="G323" s="36" t="n">
        <x:f>IF(AND(D323=0,E323=0),0,MAX(0,E323-D323-F323))</x:f>
        <x:v>7.5</x:v>
      </x:c>
      <x:c r="H323" s="36" t="n">
        <x:f>MAX(0,G323-'پارامترها'!$B$28)</x:f>
        <x:v>0</x:v>
      </x:c>
      <x:c r="I323" s="36" t="n">
        <x:f>MAX(0,'پارامترها'!$B$28-G323)</x:f>
        <x:v>0.5</x:v>
      </x:c>
      <x:c r="J323" s="36" t="str">
        <x:f>IF(OR(D323&lt;0,E323&lt;0,F323&lt;0,F323&gt;E323-D323,D323&gt;24,E323&gt;24,AND(E323&lt;D323,E323&lt;&gt;0)),"بازبینی","تأیید")</x:f>
        <x:v>تأیید</x:v>
      </x:c>
    </x:row>
    <x:row r="324" ht="23" customHeight="1">
      <x:c r="A324" s="38" t="n">
        <x:v>46289</x:v>
      </x:c>
      <x:c r="B324" s="34" t="str">
        <x:v>EMP-010</x:v>
      </x:c>
      <x:c r="C324" s="31" t="str">
        <x:v>همکار فرضی 10</x:v>
      </x:c>
      <x:c r="D324" s="34" t="n">
        <x:v>7.5</x:v>
      </x:c>
      <x:c r="E324" s="34" t="n">
        <x:v>17</x:v>
      </x:c>
      <x:c r="F324" s="34" t="n">
        <x:v>1</x:v>
      </x:c>
      <x:c r="G324" s="36" t="n">
        <x:f>IF(AND(D324=0,E324=0),0,MAX(0,E324-D324-F324))</x:f>
        <x:v>8.5</x:v>
      </x:c>
      <x:c r="H324" s="36" t="n">
        <x:f>MAX(0,G324-'پارامترها'!$B$28)</x:f>
        <x:v>0.5</x:v>
      </x:c>
      <x:c r="I324" s="36" t="n">
        <x:f>MAX(0,'پارامترها'!$B$28-G324)</x:f>
        <x:v>0</x:v>
      </x:c>
      <x:c r="J324" s="36" t="str">
        <x:f>IF(OR(D324&lt;0,E324&lt;0,F324&lt;0,F324&gt;E324-D324,D324&gt;24,E324&gt;24,AND(E324&lt;D324,E324&lt;&gt;0)),"بازبینی","تأیید")</x:f>
        <x:v>تأیید</x:v>
      </x:c>
    </x:row>
    <x:row r="325" ht="23" customHeight="1">
      <x:c r="A325" s="38" t="n">
        <x:v>46289</x:v>
      </x:c>
      <x:c r="B325" s="34" t="str">
        <x:v>EMP-011</x:v>
      </x:c>
      <x:c r="C325" s="31" t="str">
        <x:v>همکار فرضی 11</x:v>
      </x:c>
      <x:c r="D325" s="34" t="n">
        <x:v>8.5</x:v>
      </x:c>
      <x:c r="E325" s="34" t="n">
        <x:v>18</x:v>
      </x:c>
      <x:c r="F325" s="34" t="n">
        <x:v>1</x:v>
      </x:c>
      <x:c r="G325" s="36" t="n">
        <x:f>IF(AND(D325=0,E325=0),0,MAX(0,E325-D325-F325))</x:f>
        <x:v>8.5</x:v>
      </x:c>
      <x:c r="H325" s="36" t="n">
        <x:f>MAX(0,G325-'پارامترها'!$B$28)</x:f>
        <x:v>0.5</x:v>
      </x:c>
      <x:c r="I325" s="36" t="n">
        <x:f>MAX(0,'پارامترها'!$B$28-G325)</x:f>
        <x:v>0</x:v>
      </x:c>
      <x:c r="J325" s="36" t="str">
        <x:f>IF(OR(D325&lt;0,E325&lt;0,F325&lt;0,F325&gt;E325-D325,D325&gt;24,E325&gt;24,AND(E325&lt;D325,E325&lt;&gt;0)),"بازبینی","تأیید")</x:f>
        <x:v>تأیید</x:v>
      </x:c>
    </x:row>
    <x:row r="326" ht="23" customHeight="1">
      <x:c r="A326" s="38" t="n">
        <x:v>46289</x:v>
      </x:c>
      <x:c r="B326" s="34" t="str">
        <x:v>EMP-012</x:v>
      </x:c>
      <x:c r="C326" s="31" t="str">
        <x:v>همکار فرضی 12</x:v>
      </x:c>
      <x:c r="D326" s="34" t="n">
        <x:v>8</x:v>
      </x:c>
      <x:c r="E326" s="34" t="n">
        <x:v>17</x:v>
      </x:c>
      <x:c r="F326" s="34" t="n">
        <x:v>1</x:v>
      </x:c>
      <x:c r="G326" s="36" t="n">
        <x:f>IF(AND(D326=0,E326=0),0,MAX(0,E326-D326-F326))</x:f>
        <x:v>8</x:v>
      </x:c>
      <x:c r="H326" s="36" t="n">
        <x:f>MAX(0,G326-'پارامترها'!$B$28)</x:f>
        <x:v>0</x:v>
      </x:c>
      <x:c r="I326" s="36" t="n">
        <x:f>MAX(0,'پارامترها'!$B$28-G326)</x:f>
        <x:v>0</x:v>
      </x:c>
      <x:c r="J326" s="36" t="str">
        <x:f>IF(OR(D326&lt;0,E326&lt;0,F326&lt;0,F326&gt;E326-D326,D326&gt;24,E326&gt;24,AND(E326&lt;D326,E326&lt;&gt;0)),"بازبینی","تأیید")</x:f>
        <x:v>تأیید</x:v>
      </x:c>
    </x:row>
    <x:row r="327" ht="23" customHeight="1">
      <x:c r="A327" s="38" t="n">
        <x:v>46289</x:v>
      </x:c>
      <x:c r="B327" s="34" t="str">
        <x:v>EMP-013</x:v>
      </x:c>
      <x:c r="C327" s="31" t="str">
        <x:v>همکار فرضی 13</x:v>
      </x:c>
      <x:c r="D327" s="34" t="n">
        <x:v>8.5</x:v>
      </x:c>
      <x:c r="E327" s="34" t="n">
        <x:v>17.5</x:v>
      </x:c>
      <x:c r="F327" s="34" t="n">
        <x:v>1</x:v>
      </x:c>
      <x:c r="G327" s="36" t="n">
        <x:f>IF(AND(D327=0,E327=0),0,MAX(0,E327-D327-F327))</x:f>
        <x:v>8</x:v>
      </x:c>
      <x:c r="H327" s="36" t="n">
        <x:f>MAX(0,G327-'پارامترها'!$B$28)</x:f>
        <x:v>0</x:v>
      </x:c>
      <x:c r="I327" s="36" t="n">
        <x:f>MAX(0,'پارامترها'!$B$28-G327)</x:f>
        <x:v>0</x:v>
      </x:c>
      <x:c r="J327" s="36" t="str">
        <x:f>IF(OR(D327&lt;0,E327&lt;0,F327&lt;0,F327&gt;E327-D327,D327&gt;24,E327&gt;24,AND(E327&lt;D327,E327&lt;&gt;0)),"بازبینی","تأیید")</x:f>
        <x:v>تأیید</x:v>
      </x:c>
    </x:row>
    <x:row r="328" ht="23" customHeight="1">
      <x:c r="A328" s="38" t="n">
        <x:v>46289</x:v>
      </x:c>
      <x:c r="B328" s="34" t="str">
        <x:v>EMP-014</x:v>
      </x:c>
      <x:c r="C328" s="31" t="str">
        <x:v>همکار فرضی 14</x:v>
      </x:c>
      <x:c r="D328" s="34" t="n">
        <x:v>7.5</x:v>
      </x:c>
      <x:c r="E328" s="34" t="n">
        <x:v>19</x:v>
      </x:c>
      <x:c r="F328" s="34" t="n">
        <x:v>1</x:v>
      </x:c>
      <x:c r="G328" s="36" t="n">
        <x:f>IF(AND(D328=0,E328=0),0,MAX(0,E328-D328-F328))</x:f>
        <x:v>10.5</x:v>
      </x:c>
      <x:c r="H328" s="36" t="n">
        <x:f>MAX(0,G328-'پارامترها'!$B$28)</x:f>
        <x:v>2.5</x:v>
      </x:c>
      <x:c r="I328" s="36" t="n">
        <x:f>MAX(0,'پارامترها'!$B$28-G328)</x:f>
        <x:v>0</x:v>
      </x:c>
      <x:c r="J328" s="36" t="str">
        <x:f>IF(OR(D328&lt;0,E328&lt;0,F328&lt;0,F328&gt;E328-D328,D328&gt;24,E328&gt;24,AND(E328&lt;D328,E328&lt;&gt;0)),"بازبینی","تأیید")</x:f>
        <x:v>تأیید</x:v>
      </x:c>
    </x:row>
    <x:row r="329" ht="23" customHeight="1">
      <x:c r="A329" s="38" t="n">
        <x:v>46289</x:v>
      </x:c>
      <x:c r="B329" s="34" t="str">
        <x:v>EMP-015</x:v>
      </x:c>
      <x:c r="C329" s="31" t="str">
        <x:v>همکار فرضی 15</x:v>
      </x:c>
      <x:c r="D329" s="34" t="n">
        <x:v>8</x:v>
      </x:c>
      <x:c r="E329" s="34" t="n">
        <x:v>17</x:v>
      </x:c>
      <x:c r="F329" s="34" t="n">
        <x:v>1</x:v>
      </x:c>
      <x:c r="G329" s="36" t="n">
        <x:f>IF(AND(D329=0,E329=0),0,MAX(0,E329-D329-F329))</x:f>
        <x:v>8</x:v>
      </x:c>
      <x:c r="H329" s="36" t="n">
        <x:f>MAX(0,G329-'پارامترها'!$B$28)</x:f>
        <x:v>0</x:v>
      </x:c>
      <x:c r="I329" s="36" t="n">
        <x:f>MAX(0,'پارامترها'!$B$28-G329)</x:f>
        <x:v>0</x:v>
      </x:c>
      <x:c r="J329" s="36" t="str">
        <x:f>IF(OR(D329&lt;0,E329&lt;0,F329&lt;0,F329&gt;E329-D329,D329&gt;24,E329&gt;24,AND(E329&lt;D329,E329&lt;&gt;0)),"بازبینی","تأیید")</x:f>
        <x:v>تأیید</x:v>
      </x:c>
    </x:row>
    <x:row r="330" ht="23" customHeight="1">
      <x:c r="A330" s="38" t="n">
        <x:v>46289</x:v>
      </x:c>
      <x:c r="B330" s="34" t="str">
        <x:v>EMP-016</x:v>
      </x:c>
      <x:c r="C330" s="31" t="str">
        <x:v>همکار فرضی 16</x:v>
      </x:c>
      <x:c r="D330" s="34" t="n">
        <x:v>8.5</x:v>
      </x:c>
      <x:c r="E330" s="34" t="n">
        <x:v>19</x:v>
      </x:c>
      <x:c r="F330" s="34" t="n">
        <x:v>1</x:v>
      </x:c>
      <x:c r="G330" s="36" t="n">
        <x:f>IF(AND(D330=0,E330=0),0,MAX(0,E330-D330-F330))</x:f>
        <x:v>9.5</x:v>
      </x:c>
      <x:c r="H330" s="36" t="n">
        <x:f>MAX(0,G330-'پارامترها'!$B$28)</x:f>
        <x:v>1.5</x:v>
      </x:c>
      <x:c r="I330" s="36" t="n">
        <x:f>MAX(0,'پارامترها'!$B$28-G330)</x:f>
        <x:v>0</x:v>
      </x:c>
      <x:c r="J330" s="36" t="str">
        <x:f>IF(OR(D330&lt;0,E330&lt;0,F330&lt;0,F330&gt;E330-D330,D330&gt;24,E330&gt;24,AND(E330&lt;D330,E330&lt;&gt;0)),"بازبینی","تأیید")</x:f>
        <x:v>تأیید</x:v>
      </x:c>
    </x:row>
    <x:row r="331" ht="23" customHeight="1">
      <x:c r="A331" s="38" t="n">
        <x:v>46289</x:v>
      </x:c>
      <x:c r="B331" s="34" t="str">
        <x:v>EMP-017</x:v>
      </x:c>
      <x:c r="C331" s="31" t="str">
        <x:v>همکار فرضی 17</x:v>
      </x:c>
      <x:c r="D331" s="34" t="n">
        <x:v>7.5</x:v>
      </x:c>
      <x:c r="E331" s="34" t="n">
        <x:v>16.5</x:v>
      </x:c>
      <x:c r="F331" s="34" t="n">
        <x:v>1</x:v>
      </x:c>
      <x:c r="G331" s="36" t="n">
        <x:f>IF(AND(D331=0,E331=0),0,MAX(0,E331-D331-F331))</x:f>
        <x:v>8</x:v>
      </x:c>
      <x:c r="H331" s="36" t="n">
        <x:f>MAX(0,G331-'پارامترها'!$B$28)</x:f>
        <x:v>0</x:v>
      </x:c>
      <x:c r="I331" s="36" t="n">
        <x:f>MAX(0,'پارامترها'!$B$28-G331)</x:f>
        <x:v>0</x:v>
      </x:c>
      <x:c r="J331" s="36" t="str">
        <x:f>IF(OR(D331&lt;0,E331&lt;0,F331&lt;0,F331&gt;E331-D331,D331&gt;24,E331&gt;24,AND(E331&lt;D331,E331&lt;&gt;0)),"بازبینی","تأیید")</x:f>
        <x:v>تأیید</x:v>
      </x:c>
    </x:row>
    <x:row r="332" ht="23" customHeight="1">
      <x:c r="A332" s="38" t="n">
        <x:v>46289</x:v>
      </x:c>
      <x:c r="B332" s="34" t="str">
        <x:v>EMP-018</x:v>
      </x:c>
      <x:c r="C332" s="31" t="str">
        <x:v>همکار فرضی 18</x:v>
      </x:c>
      <x:c r="D332" s="34" t="n">
        <x:v>8.25</x:v>
      </x:c>
      <x:c r="E332" s="34" t="n">
        <x:v>17</x:v>
      </x:c>
      <x:c r="F332" s="34" t="n">
        <x:v>1</x:v>
      </x:c>
      <x:c r="G332" s="36" t="n">
        <x:f>IF(AND(D332=0,E332=0),0,MAX(0,E332-D332-F332))</x:f>
        <x:v>7.75</x:v>
      </x:c>
      <x:c r="H332" s="36" t="n">
        <x:f>MAX(0,G332-'پارامترها'!$B$28)</x:f>
        <x:v>0</x:v>
      </x:c>
      <x:c r="I332" s="36" t="n">
        <x:f>MAX(0,'پارامترها'!$B$28-G332)</x:f>
        <x:v>0.25</x:v>
      </x:c>
      <x:c r="J332" s="36" t="str">
        <x:f>IF(OR(D332&lt;0,E332&lt;0,F332&lt;0,F332&gt;E332-D332,D332&gt;24,E332&gt;24,AND(E332&lt;D332,E332&lt;&gt;0)),"بازبینی","تأیید")</x:f>
        <x:v>تأیید</x:v>
      </x:c>
    </x:row>
    <x:row r="333" ht="23" customHeight="1">
      <x:c r="A333" s="38" t="n">
        <x:v>46290</x:v>
      </x:c>
      <x:c r="B333" s="34" t="str">
        <x:v>EMP-001</x:v>
      </x:c>
      <x:c r="C333" s="31" t="str">
        <x:v>همکار فرضی 01</x:v>
      </x:c>
      <x:c r="D333" s="34" t="n">
        <x:v>8</x:v>
      </x:c>
      <x:c r="E333" s="34" t="n">
        <x:v>18</x:v>
      </x:c>
      <x:c r="F333" s="34" t="n">
        <x:v>1</x:v>
      </x:c>
      <x:c r="G333" s="36" t="n">
        <x:f>IF(AND(D333=0,E333=0),0,MAX(0,E333-D333-F333))</x:f>
        <x:v>9</x:v>
      </x:c>
      <x:c r="H333" s="36" t="n">
        <x:f>MAX(0,G333-'پارامترها'!$B$28)</x:f>
        <x:v>1</x:v>
      </x:c>
      <x:c r="I333" s="36" t="n">
        <x:f>MAX(0,'پارامترها'!$B$28-G333)</x:f>
        <x:v>0</x:v>
      </x:c>
      <x:c r="J333" s="36" t="str">
        <x:f>IF(OR(D333&lt;0,E333&lt;0,F333&lt;0,F333&gt;E333-D333,D333&gt;24,E333&gt;24,AND(E333&lt;D333,E333&lt;&gt;0)),"بازبینی","تأیید")</x:f>
        <x:v>تأیید</x:v>
      </x:c>
    </x:row>
    <x:row r="334" ht="23" customHeight="1">
      <x:c r="A334" s="38" t="n">
        <x:v>46290</x:v>
      </x:c>
      <x:c r="B334" s="34" t="str">
        <x:v>EMP-002</x:v>
      </x:c>
      <x:c r="C334" s="31" t="str">
        <x:v>همکار فرضی 02</x:v>
      </x:c>
      <x:c r="D334" s="34" t="n">
        <x:v>8</x:v>
      </x:c>
      <x:c r="E334" s="34" t="n">
        <x:v>17</x:v>
      </x:c>
      <x:c r="F334" s="34" t="n">
        <x:v>1</x:v>
      </x:c>
      <x:c r="G334" s="36" t="n">
        <x:f>IF(AND(D334=0,E334=0),0,MAX(0,E334-D334-F334))</x:f>
        <x:v>8</x:v>
      </x:c>
      <x:c r="H334" s="36" t="n">
        <x:f>MAX(0,G334-'پارامترها'!$B$28)</x:f>
        <x:v>0</x:v>
      </x:c>
      <x:c r="I334" s="36" t="n">
        <x:f>MAX(0,'پارامترها'!$B$28-G334)</x:f>
        <x:v>0</x:v>
      </x:c>
      <x:c r="J334" s="36" t="str">
        <x:f>IF(OR(D334&lt;0,E334&lt;0,F334&lt;0,F334&gt;E334-D334,D334&gt;24,E334&gt;24,AND(E334&lt;D334,E334&lt;&gt;0)),"بازبینی","تأیید")</x:f>
        <x:v>تأیید</x:v>
      </x:c>
    </x:row>
    <x:row r="335" ht="23" customHeight="1">
      <x:c r="A335" s="38" t="n">
        <x:v>46290</x:v>
      </x:c>
      <x:c r="B335" s="34" t="str">
        <x:v>EMP-003</x:v>
      </x:c>
      <x:c r="C335" s="31" t="str">
        <x:v>همکار فرضی 03</x:v>
      </x:c>
      <x:c r="D335" s="34" t="n">
        <x:v>8.5</x:v>
      </x:c>
      <x:c r="E335" s="34" t="n">
        <x:v>17</x:v>
      </x:c>
      <x:c r="F335" s="34" t="n">
        <x:v>1</x:v>
      </x:c>
      <x:c r="G335" s="36" t="n">
        <x:f>IF(AND(D335=0,E335=0),0,MAX(0,E335-D335-F335))</x:f>
        <x:v>7.5</x:v>
      </x:c>
      <x:c r="H335" s="36" t="n">
        <x:f>MAX(0,G335-'پارامترها'!$B$28)</x:f>
        <x:v>0</x:v>
      </x:c>
      <x:c r="I335" s="36" t="n">
        <x:f>MAX(0,'پارامترها'!$B$28-G335)</x:f>
        <x:v>0.5</x:v>
      </x:c>
      <x:c r="J335" s="36" t="str">
        <x:f>IF(OR(D335&lt;0,E335&lt;0,F335&lt;0,F335&gt;E335-D335,D335&gt;24,E335&gt;24,AND(E335&lt;D335,E335&lt;&gt;0)),"بازبینی","تأیید")</x:f>
        <x:v>تأیید</x:v>
      </x:c>
    </x:row>
    <x:row r="336" ht="23" customHeight="1">
      <x:c r="A336" s="38" t="n">
        <x:v>46290</x:v>
      </x:c>
      <x:c r="B336" s="34" t="str">
        <x:v>EMP-004</x:v>
      </x:c>
      <x:c r="C336" s="31" t="str">
        <x:v>همکار فرضی 04</x:v>
      </x:c>
      <x:c r="D336" s="34" t="n">
        <x:v>8</x:v>
      </x:c>
      <x:c r="E336" s="34" t="n">
        <x:v>16.5</x:v>
      </x:c>
      <x:c r="F336" s="34" t="n">
        <x:v>1</x:v>
      </x:c>
      <x:c r="G336" s="36" t="n">
        <x:f>IF(AND(D336=0,E336=0),0,MAX(0,E336-D336-F336))</x:f>
        <x:v>7.5</x:v>
      </x:c>
      <x:c r="H336" s="36" t="n">
        <x:f>MAX(0,G336-'پارامترها'!$B$28)</x:f>
        <x:v>0</x:v>
      </x:c>
      <x:c r="I336" s="36" t="n">
        <x:f>MAX(0,'پارامترها'!$B$28-G336)</x:f>
        <x:v>0.5</x:v>
      </x:c>
      <x:c r="J336" s="36" t="str">
        <x:f>IF(OR(D336&lt;0,E336&lt;0,F336&lt;0,F336&gt;E336-D336,D336&gt;24,E336&gt;24,AND(E336&lt;D336,E336&lt;&gt;0)),"بازبینی","تأیید")</x:f>
        <x:v>تأیید</x:v>
      </x:c>
    </x:row>
    <x:row r="337" ht="23" customHeight="1">
      <x:c r="A337" s="38" t="n">
        <x:v>46290</x:v>
      </x:c>
      <x:c r="B337" s="34" t="str">
        <x:v>EMP-005</x:v>
      </x:c>
      <x:c r="C337" s="31" t="str">
        <x:v>همکار فرضی 05</x:v>
      </x:c>
      <x:c r="D337" s="34" t="n">
        <x:v>8</x:v>
      </x:c>
      <x:c r="E337" s="34" t="n">
        <x:v>19</x:v>
      </x:c>
      <x:c r="F337" s="34" t="n">
        <x:v>1</x:v>
      </x:c>
      <x:c r="G337" s="36" t="n">
        <x:f>IF(AND(D337=0,E337=0),0,MAX(0,E337-D337-F337))</x:f>
        <x:v>10</x:v>
      </x:c>
      <x:c r="H337" s="36" t="n">
        <x:f>MAX(0,G337-'پارامترها'!$B$28)</x:f>
        <x:v>2</x:v>
      </x:c>
      <x:c r="I337" s="36" t="n">
        <x:f>MAX(0,'پارامترها'!$B$28-G337)</x:f>
        <x:v>0</x:v>
      </x:c>
      <x:c r="J337" s="36" t="str">
        <x:f>IF(OR(D337&lt;0,E337&lt;0,F337&lt;0,F337&gt;E337-D337,D337&gt;24,E337&gt;24,AND(E337&lt;D337,E337&lt;&gt;0)),"بازبینی","تأیید")</x:f>
        <x:v>تأیید</x:v>
      </x:c>
    </x:row>
    <x:row r="338" ht="23" customHeight="1">
      <x:c r="A338" s="38" t="n">
        <x:v>46290</x:v>
      </x:c>
      <x:c r="B338" s="34" t="str">
        <x:v>EMP-006</x:v>
      </x:c>
      <x:c r="C338" s="31" t="str">
        <x:v>همکار فرضی 06</x:v>
      </x:c>
      <x:c r="D338" s="34" t="n">
        <x:v>8</x:v>
      </x:c>
      <x:c r="E338" s="34" t="n">
        <x:v>17.5</x:v>
      </x:c>
      <x:c r="F338" s="34" t="n">
        <x:v>1</x:v>
      </x:c>
      <x:c r="G338" s="36" t="n">
        <x:f>IF(AND(D338=0,E338=0),0,MAX(0,E338-D338-F338))</x:f>
        <x:v>8.5</x:v>
      </x:c>
      <x:c r="H338" s="36" t="n">
        <x:f>MAX(0,G338-'پارامترها'!$B$28)</x:f>
        <x:v>0.5</x:v>
      </x:c>
      <x:c r="I338" s="36" t="n">
        <x:f>MAX(0,'پارامترها'!$B$28-G338)</x:f>
        <x:v>0</x:v>
      </x:c>
      <x:c r="J338" s="36" t="str">
        <x:f>IF(OR(D338&lt;0,E338&lt;0,F338&lt;0,F338&gt;E338-D338,D338&gt;24,E338&gt;24,AND(E338&lt;D338,E338&lt;&gt;0)),"بازبینی","تأیید")</x:f>
        <x:v>تأیید</x:v>
      </x:c>
    </x:row>
    <x:row r="339" ht="23" customHeight="1">
      <x:c r="A339" s="38" t="n">
        <x:v>46290</x:v>
      </x:c>
      <x:c r="B339" s="34" t="str">
        <x:v>EMP-007</x:v>
      </x:c>
      <x:c r="C339" s="31" t="str">
        <x:v>همکار فرضی 07</x:v>
      </x:c>
      <x:c r="D339" s="34" t="n">
        <x:v>7.5</x:v>
      </x:c>
      <x:c r="E339" s="34" t="n">
        <x:v>19</x:v>
      </x:c>
      <x:c r="F339" s="34" t="n">
        <x:v>1</x:v>
      </x:c>
      <x:c r="G339" s="36" t="n">
        <x:f>IF(AND(D339=0,E339=0),0,MAX(0,E339-D339-F339))</x:f>
        <x:v>10.5</x:v>
      </x:c>
      <x:c r="H339" s="36" t="n">
        <x:f>MAX(0,G339-'پارامترها'!$B$28)</x:f>
        <x:v>2.5</x:v>
      </x:c>
      <x:c r="I339" s="36" t="n">
        <x:f>MAX(0,'پارامترها'!$B$28-G339)</x:f>
        <x:v>0</x:v>
      </x:c>
      <x:c r="J339" s="36" t="str">
        <x:f>IF(OR(D339&lt;0,E339&lt;0,F339&lt;0,F339&gt;E339-D339,D339&gt;24,E339&gt;24,AND(E339&lt;D339,E339&lt;&gt;0)),"بازبینی","تأیید")</x:f>
        <x:v>تأیید</x:v>
      </x:c>
    </x:row>
    <x:row r="340" ht="23" customHeight="1">
      <x:c r="A340" s="38" t="n">
        <x:v>46290</x:v>
      </x:c>
      <x:c r="B340" s="34" t="str">
        <x:v>EMP-008</x:v>
      </x:c>
      <x:c r="C340" s="31" t="str">
        <x:v>همکار فرضی 08</x:v>
      </x:c>
      <x:c r="D340" s="34" t="n">
        <x:v>8</x:v>
      </x:c>
      <x:c r="E340" s="34" t="n">
        <x:v>17</x:v>
      </x:c>
      <x:c r="F340" s="34" t="n">
        <x:v>1</x:v>
      </x:c>
      <x:c r="G340" s="36" t="n">
        <x:f>IF(AND(D340=0,E340=0),0,MAX(0,E340-D340-F340))</x:f>
        <x:v>8</x:v>
      </x:c>
      <x:c r="H340" s="36" t="n">
        <x:f>MAX(0,G340-'پارامترها'!$B$28)</x:f>
        <x:v>0</x:v>
      </x:c>
      <x:c r="I340" s="36" t="n">
        <x:f>MAX(0,'پارامترها'!$B$28-G340)</x:f>
        <x:v>0</x:v>
      </x:c>
      <x:c r="J340" s="36" t="str">
        <x:f>IF(OR(D340&lt;0,E340&lt;0,F340&lt;0,F340&gt;E340-D340,D340&gt;24,E340&gt;24,AND(E340&lt;D340,E340&lt;&gt;0)),"بازبینی","تأیید")</x:f>
        <x:v>تأیید</x:v>
      </x:c>
    </x:row>
    <x:row r="341" ht="23" customHeight="1">
      <x:c r="A341" s="38" t="n">
        <x:v>46290</x:v>
      </x:c>
      <x:c r="B341" s="34" t="str">
        <x:v>EMP-009</x:v>
      </x:c>
      <x:c r="C341" s="31" t="str">
        <x:v>همکار فرضی 09</x:v>
      </x:c>
      <x:c r="D341" s="34" t="n">
        <x:v>8</x:v>
      </x:c>
      <x:c r="E341" s="34" t="n">
        <x:v>17.5</x:v>
      </x:c>
      <x:c r="F341" s="34" t="n">
        <x:v>1</x:v>
      </x:c>
      <x:c r="G341" s="36" t="n">
        <x:f>IF(AND(D341=0,E341=0),0,MAX(0,E341-D341-F341))</x:f>
        <x:v>8.5</x:v>
      </x:c>
      <x:c r="H341" s="36" t="n">
        <x:f>MAX(0,G341-'پارامترها'!$B$28)</x:f>
        <x:v>0.5</x:v>
      </x:c>
      <x:c r="I341" s="36" t="n">
        <x:f>MAX(0,'پارامترها'!$B$28-G341)</x:f>
        <x:v>0</x:v>
      </x:c>
      <x:c r="J341" s="36" t="str">
        <x:f>IF(OR(D341&lt;0,E341&lt;0,F341&lt;0,F341&gt;E341-D341,D341&gt;24,E341&gt;24,AND(E341&lt;D341,E341&lt;&gt;0)),"بازبینی","تأیید")</x:f>
        <x:v>تأیید</x:v>
      </x:c>
    </x:row>
    <x:row r="342" ht="23" customHeight="1">
      <x:c r="A342" s="38" t="n">
        <x:v>46290</x:v>
      </x:c>
      <x:c r="B342" s="34" t="str">
        <x:v>EMP-010</x:v>
      </x:c>
      <x:c r="C342" s="31" t="str">
        <x:v>همکار فرضی 10</x:v>
      </x:c>
      <x:c r="D342" s="34" t="n">
        <x:v>8</x:v>
      </x:c>
      <x:c r="E342" s="34" t="n">
        <x:v>18</x:v>
      </x:c>
      <x:c r="F342" s="34" t="n">
        <x:v>1</x:v>
      </x:c>
      <x:c r="G342" s="36" t="n">
        <x:f>IF(AND(D342=0,E342=0),0,MAX(0,E342-D342-F342))</x:f>
        <x:v>9</x:v>
      </x:c>
      <x:c r="H342" s="36" t="n">
        <x:f>MAX(0,G342-'پارامترها'!$B$28)</x:f>
        <x:v>1</x:v>
      </x:c>
      <x:c r="I342" s="36" t="n">
        <x:f>MAX(0,'پارامترها'!$B$28-G342)</x:f>
        <x:v>0</x:v>
      </x:c>
      <x:c r="J342" s="36" t="str">
        <x:f>IF(OR(D342&lt;0,E342&lt;0,F342&lt;0,F342&gt;E342-D342,D342&gt;24,E342&gt;24,AND(E342&lt;D342,E342&lt;&gt;0)),"بازبینی","تأیید")</x:f>
        <x:v>تأیید</x:v>
      </x:c>
    </x:row>
    <x:row r="343" ht="23" customHeight="1">
      <x:c r="A343" s="38" t="n">
        <x:v>46290</x:v>
      </x:c>
      <x:c r="B343" s="34" t="str">
        <x:v>EMP-011</x:v>
      </x:c>
      <x:c r="C343" s="31" t="str">
        <x:v>همکار فرضی 11</x:v>
      </x:c>
      <x:c r="D343" s="34" t="n">
        <x:v>8.5</x:v>
      </x:c>
      <x:c r="E343" s="34" t="n">
        <x:v>17</x:v>
      </x:c>
      <x:c r="F343" s="34" t="n">
        <x:v>1</x:v>
      </x:c>
      <x:c r="G343" s="36" t="n">
        <x:f>IF(AND(D343=0,E343=0),0,MAX(0,E343-D343-F343))</x:f>
        <x:v>7.5</x:v>
      </x:c>
      <x:c r="H343" s="36" t="n">
        <x:f>MAX(0,G343-'پارامترها'!$B$28)</x:f>
        <x:v>0</x:v>
      </x:c>
      <x:c r="I343" s="36" t="n">
        <x:f>MAX(0,'پارامترها'!$B$28-G343)</x:f>
        <x:v>0.5</x:v>
      </x:c>
      <x:c r="J343" s="36" t="str">
        <x:f>IF(OR(D343&lt;0,E343&lt;0,F343&lt;0,F343&gt;E343-D343,D343&gt;24,E343&gt;24,AND(E343&lt;D343,E343&lt;&gt;0)),"بازبینی","تأیید")</x:f>
        <x:v>تأیید</x:v>
      </x:c>
    </x:row>
    <x:row r="344" ht="23" customHeight="1">
      <x:c r="A344" s="38" t="n">
        <x:v>46290</x:v>
      </x:c>
      <x:c r="B344" s="34" t="str">
        <x:v>EMP-012</x:v>
      </x:c>
      <x:c r="C344" s="31" t="str">
        <x:v>همکار فرضی 12</x:v>
      </x:c>
      <x:c r="D344" s="34" t="n">
        <x:v>8.25</x:v>
      </x:c>
      <x:c r="E344" s="34" t="n">
        <x:v>17.5</x:v>
      </x:c>
      <x:c r="F344" s="34" t="n">
        <x:v>1</x:v>
      </x:c>
      <x:c r="G344" s="36" t="n">
        <x:f>IF(AND(D344=0,E344=0),0,MAX(0,E344-D344-F344))</x:f>
        <x:v>8.25</x:v>
      </x:c>
      <x:c r="H344" s="36" t="n">
        <x:f>MAX(0,G344-'پارامترها'!$B$28)</x:f>
        <x:v>0.25</x:v>
      </x:c>
      <x:c r="I344" s="36" t="n">
        <x:f>MAX(0,'پارامترها'!$B$28-G344)</x:f>
        <x:v>0</x:v>
      </x:c>
      <x:c r="J344" s="36" t="str">
        <x:f>IF(OR(D344&lt;0,E344&lt;0,F344&lt;0,F344&gt;E344-D344,D344&gt;24,E344&gt;24,AND(E344&lt;D344,E344&lt;&gt;0)),"بازبینی","تأیید")</x:f>
        <x:v>تأیید</x:v>
      </x:c>
    </x:row>
    <x:row r="345" ht="23" customHeight="1">
      <x:c r="A345" s="38" t="n">
        <x:v>46290</x:v>
      </x:c>
      <x:c r="B345" s="34" t="str">
        <x:v>EMP-013</x:v>
      </x:c>
      <x:c r="C345" s="31" t="str">
        <x:v>همکار فرضی 13</x:v>
      </x:c>
      <x:c r="D345" s="34" t="n">
        <x:v>9</x:v>
      </x:c>
      <x:c r="E345" s="34" t="n">
        <x:v>16.5</x:v>
      </x:c>
      <x:c r="F345" s="34" t="n">
        <x:v>1</x:v>
      </x:c>
      <x:c r="G345" s="36" t="n">
        <x:f>IF(AND(D345=0,E345=0),0,MAX(0,E345-D345-F345))</x:f>
        <x:v>6.5</x:v>
      </x:c>
      <x:c r="H345" s="36" t="n">
        <x:f>MAX(0,G345-'پارامترها'!$B$28)</x:f>
        <x:v>0</x:v>
      </x:c>
      <x:c r="I345" s="36" t="n">
        <x:f>MAX(0,'پارامترها'!$B$28-G345)</x:f>
        <x:v>1.5</x:v>
      </x:c>
      <x:c r="J345" s="36" t="str">
        <x:f>IF(OR(D345&lt;0,E345&lt;0,F345&lt;0,F345&gt;E345-D345,D345&gt;24,E345&gt;24,AND(E345&lt;D345,E345&lt;&gt;0)),"بازبینی","تأیید")</x:f>
        <x:v>تأیید</x:v>
      </x:c>
    </x:row>
    <x:row r="346" ht="23" customHeight="1">
      <x:c r="A346" s="38" t="n">
        <x:v>46290</x:v>
      </x:c>
      <x:c r="B346" s="34" t="str">
        <x:v>EMP-014</x:v>
      </x:c>
      <x:c r="C346" s="31" t="str">
        <x:v>همکار فرضی 14</x:v>
      </x:c>
      <x:c r="D346" s="34" t="n">
        <x:v>8.25</x:v>
      </x:c>
      <x:c r="E346" s="34" t="n">
        <x:v>17</x:v>
      </x:c>
      <x:c r="F346" s="34" t="n">
        <x:v>1</x:v>
      </x:c>
      <x:c r="G346" s="36" t="n">
        <x:f>IF(AND(D346=0,E346=0),0,MAX(0,E346-D346-F346))</x:f>
        <x:v>7.75</x:v>
      </x:c>
      <x:c r="H346" s="36" t="n">
        <x:f>MAX(0,G346-'پارامترها'!$B$28)</x:f>
        <x:v>0</x:v>
      </x:c>
      <x:c r="I346" s="36" t="n">
        <x:f>MAX(0,'پارامترها'!$B$28-G346)</x:f>
        <x:v>0.25</x:v>
      </x:c>
      <x:c r="J346" s="36" t="str">
        <x:f>IF(OR(D346&lt;0,E346&lt;0,F346&lt;0,F346&gt;E346-D346,D346&gt;24,E346&gt;24,AND(E346&lt;D346,E346&lt;&gt;0)),"بازبینی","تأیید")</x:f>
        <x:v>تأیید</x:v>
      </x:c>
    </x:row>
    <x:row r="347" ht="23" customHeight="1">
      <x:c r="A347" s="38" t="n">
        <x:v>46290</x:v>
      </x:c>
      <x:c r="B347" s="34" t="str">
        <x:v>EMP-015</x:v>
      </x:c>
      <x:c r="C347" s="31" t="str">
        <x:v>همکار فرضی 15</x:v>
      </x:c>
      <x:c r="D347" s="34" t="n">
        <x:v>8.5</x:v>
      </x:c>
      <x:c r="E347" s="34" t="n">
        <x:v>16.5</x:v>
      </x:c>
      <x:c r="F347" s="34" t="n">
        <x:v>1</x:v>
      </x:c>
      <x:c r="G347" s="36" t="n">
        <x:f>IF(AND(D347=0,E347=0),0,MAX(0,E347-D347-F347))</x:f>
        <x:v>7</x:v>
      </x:c>
      <x:c r="H347" s="36" t="n">
        <x:f>MAX(0,G347-'پارامترها'!$B$28)</x:f>
        <x:v>0</x:v>
      </x:c>
      <x:c r="I347" s="36" t="n">
        <x:f>MAX(0,'پارامترها'!$B$28-G347)</x:f>
        <x:v>1</x:v>
      </x:c>
      <x:c r="J347" s="36" t="str">
        <x:f>IF(OR(D347&lt;0,E347&lt;0,F347&lt;0,F347&gt;E347-D347,D347&gt;24,E347&gt;24,AND(E347&lt;D347,E347&lt;&gt;0)),"بازبینی","تأیید")</x:f>
        <x:v>تأیید</x:v>
      </x:c>
    </x:row>
    <x:row r="348" ht="23" customHeight="1">
      <x:c r="A348" s="38" t="n">
        <x:v>46290</x:v>
      </x:c>
      <x:c r="B348" s="34" t="str">
        <x:v>EMP-016</x:v>
      </x:c>
      <x:c r="C348" s="31" t="str">
        <x:v>همکار فرضی 16</x:v>
      </x:c>
      <x:c r="D348" s="34" t="n">
        <x:v>7.5</x:v>
      </x:c>
      <x:c r="E348" s="34" t="n">
        <x:v>19</x:v>
      </x:c>
      <x:c r="F348" s="34" t="n">
        <x:v>1</x:v>
      </x:c>
      <x:c r="G348" s="36" t="n">
        <x:f>IF(AND(D348=0,E348=0),0,MAX(0,E348-D348-F348))</x:f>
        <x:v>10.5</x:v>
      </x:c>
      <x:c r="H348" s="36" t="n">
        <x:f>MAX(0,G348-'پارامترها'!$B$28)</x:f>
        <x:v>2.5</x:v>
      </x:c>
      <x:c r="I348" s="36" t="n">
        <x:f>MAX(0,'پارامترها'!$B$28-G348)</x:f>
        <x:v>0</x:v>
      </x:c>
      <x:c r="J348" s="36" t="str">
        <x:f>IF(OR(D348&lt;0,E348&lt;0,F348&lt;0,F348&gt;E348-D348,D348&gt;24,E348&gt;24,AND(E348&lt;D348,E348&lt;&gt;0)),"بازبینی","تأیید")</x:f>
        <x:v>تأیید</x:v>
      </x:c>
    </x:row>
    <x:row r="349" ht="23" customHeight="1">
      <x:c r="A349" s="38" t="n">
        <x:v>46290</x:v>
      </x:c>
      <x:c r="B349" s="34" t="str">
        <x:v>EMP-017</x:v>
      </x:c>
      <x:c r="C349" s="31" t="str">
        <x:v>همکار فرضی 17</x:v>
      </x:c>
      <x:c r="D349" s="34" t="n">
        <x:v>8.5</x:v>
      </x:c>
      <x:c r="E349" s="34" t="n">
        <x:v>17.5</x:v>
      </x:c>
      <x:c r="F349" s="34" t="n">
        <x:v>1</x:v>
      </x:c>
      <x:c r="G349" s="36" t="n">
        <x:f>IF(AND(D349=0,E349=0),0,MAX(0,E349-D349-F349))</x:f>
        <x:v>8</x:v>
      </x:c>
      <x:c r="H349" s="36" t="n">
        <x:f>MAX(0,G349-'پارامترها'!$B$28)</x:f>
        <x:v>0</x:v>
      </x:c>
      <x:c r="I349" s="36" t="n">
        <x:f>MAX(0,'پارامترها'!$B$28-G349)</x:f>
        <x:v>0</x:v>
      </x:c>
      <x:c r="J349" s="36" t="str">
        <x:f>IF(OR(D349&lt;0,E349&lt;0,F349&lt;0,F349&gt;E349-D349,D349&gt;24,E349&gt;24,AND(E349&lt;D349,E349&lt;&gt;0)),"بازبینی","تأیید")</x:f>
        <x:v>تأیید</x:v>
      </x:c>
    </x:row>
    <x:row r="350" ht="23" customHeight="1">
      <x:c r="A350" s="38" t="n">
        <x:v>46290</x:v>
      </x:c>
      <x:c r="B350" s="34" t="str">
        <x:v>EMP-018</x:v>
      </x:c>
      <x:c r="C350" s="31" t="str">
        <x:v>همکار فرضی 18</x:v>
      </x:c>
      <x:c r="D350" s="34" t="n">
        <x:v>9</x:v>
      </x:c>
      <x:c r="E350" s="34" t="n">
        <x:v>19</x:v>
      </x:c>
      <x:c r="F350" s="34" t="n">
        <x:v>1</x:v>
      </x:c>
      <x:c r="G350" s="36" t="n">
        <x:f>IF(AND(D350=0,E350=0),0,MAX(0,E350-D350-F350))</x:f>
        <x:v>9</x:v>
      </x:c>
      <x:c r="H350" s="36" t="n">
        <x:f>MAX(0,G350-'پارامترها'!$B$28)</x:f>
        <x:v>1</x:v>
      </x:c>
      <x:c r="I350" s="36" t="n">
        <x:f>MAX(0,'پارامترها'!$B$28-G350)</x:f>
        <x:v>0</x:v>
      </x:c>
      <x:c r="J350" s="36" t="str">
        <x:f>IF(OR(D350&lt;0,E350&lt;0,F350&lt;0,F350&gt;E350-D350,D350&gt;24,E350&gt;24,AND(E350&lt;D350,E350&lt;&gt;0)),"بازبینی","تأیید")</x:f>
        <x:v>تأیید</x:v>
      </x:c>
    </x:row>
    <x:row r="351" ht="23" customHeight="1">
      <x:c r="A351" s="38" t="n">
        <x:v>46293</x:v>
      </x:c>
      <x:c r="B351" s="34" t="str">
        <x:v>EMP-001</x:v>
      </x:c>
      <x:c r="C351" s="31" t="str">
        <x:v>همکار فرضی 01</x:v>
      </x:c>
      <x:c r="D351" s="34" t="n">
        <x:v>7.5</x:v>
      </x:c>
      <x:c r="E351" s="34" t="n">
        <x:v>17</x:v>
      </x:c>
      <x:c r="F351" s="34" t="n">
        <x:v>1</x:v>
      </x:c>
      <x:c r="G351" s="36" t="n">
        <x:f>IF(AND(D351=0,E351=0),0,MAX(0,E351-D351-F351))</x:f>
        <x:v>8.5</x:v>
      </x:c>
      <x:c r="H351" s="36" t="n">
        <x:f>MAX(0,G351-'پارامترها'!$B$28)</x:f>
        <x:v>0.5</x:v>
      </x:c>
      <x:c r="I351" s="36" t="n">
        <x:f>MAX(0,'پارامترها'!$B$28-G351)</x:f>
        <x:v>0</x:v>
      </x:c>
      <x:c r="J351" s="36" t="str">
        <x:f>IF(OR(D351&lt;0,E351&lt;0,F351&lt;0,F351&gt;E351-D351,D351&gt;24,E351&gt;24,AND(E351&lt;D351,E351&lt;&gt;0)),"بازبینی","تأیید")</x:f>
        <x:v>تأیید</x:v>
      </x:c>
    </x:row>
    <x:row r="352" ht="23" customHeight="1">
      <x:c r="A352" s="38" t="n">
        <x:v>46293</x:v>
      </x:c>
      <x:c r="B352" s="34" t="str">
        <x:v>EMP-002</x:v>
      </x:c>
      <x:c r="C352" s="31" t="str">
        <x:v>همکار فرضی 02</x:v>
      </x:c>
      <x:c r="D352" s="34" t="n">
        <x:v>7.5</x:v>
      </x:c>
      <x:c r="E352" s="34" t="n">
        <x:v>16.5</x:v>
      </x:c>
      <x:c r="F352" s="34" t="n">
        <x:v>1</x:v>
      </x:c>
      <x:c r="G352" s="36" t="n">
        <x:f>IF(AND(D352=0,E352=0),0,MAX(0,E352-D352-F352))</x:f>
        <x:v>8</x:v>
      </x:c>
      <x:c r="H352" s="36" t="n">
        <x:f>MAX(0,G352-'پارامترها'!$B$28)</x:f>
        <x:v>0</x:v>
      </x:c>
      <x:c r="I352" s="36" t="n">
        <x:f>MAX(0,'پارامترها'!$B$28-G352)</x:f>
        <x:v>0</x:v>
      </x:c>
      <x:c r="J352" s="36" t="str">
        <x:f>IF(OR(D352&lt;0,E352&lt;0,F352&lt;0,F352&gt;E352-D352,D352&gt;24,E352&gt;24,AND(E352&lt;D352,E352&lt;&gt;0)),"بازبینی","تأیید")</x:f>
        <x:v>تأیید</x:v>
      </x:c>
    </x:row>
    <x:row r="353" ht="23" customHeight="1">
      <x:c r="A353" s="38" t="n">
        <x:v>46293</x:v>
      </x:c>
      <x:c r="B353" s="34" t="str">
        <x:v>EMP-003</x:v>
      </x:c>
      <x:c r="C353" s="31" t="str">
        <x:v>همکار فرضی 03</x:v>
      </x:c>
      <x:c r="D353" s="34" t="n">
        <x:v>9</x:v>
      </x:c>
      <x:c r="E353" s="34" t="n">
        <x:v>19</x:v>
      </x:c>
      <x:c r="F353" s="34" t="n">
        <x:v>1</x:v>
      </x:c>
      <x:c r="G353" s="36" t="n">
        <x:f>IF(AND(D353=0,E353=0),0,MAX(0,E353-D353-F353))</x:f>
        <x:v>9</x:v>
      </x:c>
      <x:c r="H353" s="36" t="n">
        <x:f>MAX(0,G353-'پارامترها'!$B$28)</x:f>
        <x:v>1</x:v>
      </x:c>
      <x:c r="I353" s="36" t="n">
        <x:f>MAX(0,'پارامترها'!$B$28-G353)</x:f>
        <x:v>0</x:v>
      </x:c>
      <x:c r="J353" s="36" t="str">
        <x:f>IF(OR(D353&lt;0,E353&lt;0,F353&lt;0,F353&gt;E353-D353,D353&gt;24,E353&gt;24,AND(E353&lt;D353,E353&lt;&gt;0)),"بازبینی","تأیید")</x:f>
        <x:v>تأیید</x:v>
      </x:c>
    </x:row>
    <x:row r="354" ht="23" customHeight="1">
      <x:c r="A354" s="38" t="n">
        <x:v>46293</x:v>
      </x:c>
      <x:c r="B354" s="34" t="str">
        <x:v>EMP-004</x:v>
      </x:c>
      <x:c r="C354" s="31" t="str">
        <x:v>همکار فرضی 04</x:v>
      </x:c>
      <x:c r="D354" s="34" t="n">
        <x:v>7.5</x:v>
      </x:c>
      <x:c r="E354" s="34" t="n">
        <x:v>17.5</x:v>
      </x:c>
      <x:c r="F354" s="34" t="n">
        <x:v>1</x:v>
      </x:c>
      <x:c r="G354" s="36" t="n">
        <x:f>IF(AND(D354=0,E354=0),0,MAX(0,E354-D354-F354))</x:f>
        <x:v>9</x:v>
      </x:c>
      <x:c r="H354" s="36" t="n">
        <x:f>MAX(0,G354-'پارامترها'!$B$28)</x:f>
        <x:v>1</x:v>
      </x:c>
      <x:c r="I354" s="36" t="n">
        <x:f>MAX(0,'پارامترها'!$B$28-G354)</x:f>
        <x:v>0</x:v>
      </x:c>
      <x:c r="J354" s="36" t="str">
        <x:f>IF(OR(D354&lt;0,E354&lt;0,F354&lt;0,F354&gt;E354-D354,D354&gt;24,E354&gt;24,AND(E354&lt;D354,E354&lt;&gt;0)),"بازبینی","تأیید")</x:f>
        <x:v>تأیید</x:v>
      </x:c>
    </x:row>
    <x:row r="355" ht="23" customHeight="1">
      <x:c r="A355" s="38" t="n">
        <x:v>46293</x:v>
      </x:c>
      <x:c r="B355" s="34" t="str">
        <x:v>EMP-005</x:v>
      </x:c>
      <x:c r="C355" s="31" t="str">
        <x:v>همکار فرضی 05</x:v>
      </x:c>
      <x:c r="D355" s="34" t="n">
        <x:v>9</x:v>
      </x:c>
      <x:c r="E355" s="34" t="n">
        <x:v>18</x:v>
      </x:c>
      <x:c r="F355" s="34" t="n">
        <x:v>1</x:v>
      </x:c>
      <x:c r="G355" s="36" t="n">
        <x:f>IF(AND(D355=0,E355=0),0,MAX(0,E355-D355-F355))</x:f>
        <x:v>8</x:v>
      </x:c>
      <x:c r="H355" s="36" t="n">
        <x:f>MAX(0,G355-'پارامترها'!$B$28)</x:f>
        <x:v>0</x:v>
      </x:c>
      <x:c r="I355" s="36" t="n">
        <x:f>MAX(0,'پارامترها'!$B$28-G355)</x:f>
        <x:v>0</x:v>
      </x:c>
      <x:c r="J355" s="36" t="str">
        <x:f>IF(OR(D355&lt;0,E355&lt;0,F355&lt;0,F355&gt;E355-D355,D355&gt;24,E355&gt;24,AND(E355&lt;D355,E355&lt;&gt;0)),"بازبینی","تأیید")</x:f>
        <x:v>تأیید</x:v>
      </x:c>
    </x:row>
    <x:row r="356" ht="23" customHeight="1">
      <x:c r="A356" s="38" t="n">
        <x:v>46293</x:v>
      </x:c>
      <x:c r="B356" s="34" t="str">
        <x:v>EMP-006</x:v>
      </x:c>
      <x:c r="C356" s="31" t="str">
        <x:v>همکار فرضی 06</x:v>
      </x:c>
      <x:c r="D356" s="34" t="n">
        <x:v>8</x:v>
      </x:c>
      <x:c r="E356" s="34" t="n">
        <x:v>16.5</x:v>
      </x:c>
      <x:c r="F356" s="34" t="n">
        <x:v>1</x:v>
      </x:c>
      <x:c r="G356" s="36" t="n">
        <x:f>IF(AND(D356=0,E356=0),0,MAX(0,E356-D356-F356))</x:f>
        <x:v>7.5</x:v>
      </x:c>
      <x:c r="H356" s="36" t="n">
        <x:f>MAX(0,G356-'پارامترها'!$B$28)</x:f>
        <x:v>0</x:v>
      </x:c>
      <x:c r="I356" s="36" t="n">
        <x:f>MAX(0,'پارامترها'!$B$28-G356)</x:f>
        <x:v>0.5</x:v>
      </x:c>
      <x:c r="J356" s="36" t="str">
        <x:f>IF(OR(D356&lt;0,E356&lt;0,F356&lt;0,F356&gt;E356-D356,D356&gt;24,E356&gt;24,AND(E356&lt;D356,E356&lt;&gt;0)),"بازبینی","تأیید")</x:f>
        <x:v>تأیید</x:v>
      </x:c>
    </x:row>
    <x:row r="357" ht="23" customHeight="1">
      <x:c r="A357" s="38" t="n">
        <x:v>46293</x:v>
      </x:c>
      <x:c r="B357" s="34" t="str">
        <x:v>EMP-007</x:v>
      </x:c>
      <x:c r="C357" s="31" t="str">
        <x:v>همکار فرضی 07</x:v>
      </x:c>
      <x:c r="D357" s="34" t="n">
        <x:v>8</x:v>
      </x:c>
      <x:c r="E357" s="34" t="n">
        <x:v>16.5</x:v>
      </x:c>
      <x:c r="F357" s="34" t="n">
        <x:v>1</x:v>
      </x:c>
      <x:c r="G357" s="36" t="n">
        <x:f>IF(AND(D357=0,E357=0),0,MAX(0,E357-D357-F357))</x:f>
        <x:v>7.5</x:v>
      </x:c>
      <x:c r="H357" s="36" t="n">
        <x:f>MAX(0,G357-'پارامترها'!$B$28)</x:f>
        <x:v>0</x:v>
      </x:c>
      <x:c r="I357" s="36" t="n">
        <x:f>MAX(0,'پارامترها'!$B$28-G357)</x:f>
        <x:v>0.5</x:v>
      </x:c>
      <x:c r="J357" s="36" t="str">
        <x:f>IF(OR(D357&lt;0,E357&lt;0,F357&lt;0,F357&gt;E357-D357,D357&gt;24,E357&gt;24,AND(E357&lt;D357,E357&lt;&gt;0)),"بازبینی","تأیید")</x:f>
        <x:v>تأیید</x:v>
      </x:c>
    </x:row>
    <x:row r="358" ht="23" customHeight="1">
      <x:c r="A358" s="38" t="n">
        <x:v>46293</x:v>
      </x:c>
      <x:c r="B358" s="34" t="str">
        <x:v>EMP-008</x:v>
      </x:c>
      <x:c r="C358" s="31" t="str">
        <x:v>همکار فرضی 08</x:v>
      </x:c>
      <x:c r="D358" s="34" t="n">
        <x:v>9</x:v>
      </x:c>
      <x:c r="E358" s="34" t="n">
        <x:v>19</x:v>
      </x:c>
      <x:c r="F358" s="34" t="n">
        <x:v>1</x:v>
      </x:c>
      <x:c r="G358" s="36" t="n">
        <x:f>IF(AND(D358=0,E358=0),0,MAX(0,E358-D358-F358))</x:f>
        <x:v>9</x:v>
      </x:c>
      <x:c r="H358" s="36" t="n">
        <x:f>MAX(0,G358-'پارامترها'!$B$28)</x:f>
        <x:v>1</x:v>
      </x:c>
      <x:c r="I358" s="36" t="n">
        <x:f>MAX(0,'پارامترها'!$B$28-G358)</x:f>
        <x:v>0</x:v>
      </x:c>
      <x:c r="J358" s="36" t="str">
        <x:f>IF(OR(D358&lt;0,E358&lt;0,F358&lt;0,F358&gt;E358-D358,D358&gt;24,E358&gt;24,AND(E358&lt;D358,E358&lt;&gt;0)),"بازبینی","تأیید")</x:f>
        <x:v>تأیید</x:v>
      </x:c>
    </x:row>
    <x:row r="359" ht="23" customHeight="1">
      <x:c r="A359" s="38" t="n">
        <x:v>46293</x:v>
      </x:c>
      <x:c r="B359" s="34" t="str">
        <x:v>EMP-009</x:v>
      </x:c>
      <x:c r="C359" s="31" t="str">
        <x:v>همکار فرضی 09</x:v>
      </x:c>
      <x:c r="D359" s="34" t="n">
        <x:v>8</x:v>
      </x:c>
      <x:c r="E359" s="34" t="n">
        <x:v>16.5</x:v>
      </x:c>
      <x:c r="F359" s="34" t="n">
        <x:v>1</x:v>
      </x:c>
      <x:c r="G359" s="36" t="n">
        <x:f>IF(AND(D359=0,E359=0),0,MAX(0,E359-D359-F359))</x:f>
        <x:v>7.5</x:v>
      </x:c>
      <x:c r="H359" s="36" t="n">
        <x:f>MAX(0,G359-'پارامترها'!$B$28)</x:f>
        <x:v>0</x:v>
      </x:c>
      <x:c r="I359" s="36" t="n">
        <x:f>MAX(0,'پارامترها'!$B$28-G359)</x:f>
        <x:v>0.5</x:v>
      </x:c>
      <x:c r="J359" s="36" t="str">
        <x:f>IF(OR(D359&lt;0,E359&lt;0,F359&lt;0,F359&gt;E359-D359,D359&gt;24,E359&gt;24,AND(E359&lt;D359,E359&lt;&gt;0)),"بازبینی","تأیید")</x:f>
        <x:v>تأیید</x:v>
      </x:c>
    </x:row>
    <x:row r="360" ht="23" customHeight="1">
      <x:c r="A360" s="38" t="n">
        <x:v>46293</x:v>
      </x:c>
      <x:c r="B360" s="34" t="str">
        <x:v>EMP-010</x:v>
      </x:c>
      <x:c r="C360" s="31" t="str">
        <x:v>همکار فرضی 10</x:v>
      </x:c>
      <x:c r="D360" s="34" t="n">
        <x:v>7.5</x:v>
      </x:c>
      <x:c r="E360" s="34" t="n">
        <x:v>17</x:v>
      </x:c>
      <x:c r="F360" s="34" t="n">
        <x:v>1</x:v>
      </x:c>
      <x:c r="G360" s="36" t="n">
        <x:f>IF(AND(D360=0,E360=0),0,MAX(0,E360-D360-F360))</x:f>
        <x:v>8.5</x:v>
      </x:c>
      <x:c r="H360" s="36" t="n">
        <x:f>MAX(0,G360-'پارامترها'!$B$28)</x:f>
        <x:v>0.5</x:v>
      </x:c>
      <x:c r="I360" s="36" t="n">
        <x:f>MAX(0,'پارامترها'!$B$28-G360)</x:f>
        <x:v>0</x:v>
      </x:c>
      <x:c r="J360" s="36" t="str">
        <x:f>IF(OR(D360&lt;0,E360&lt;0,F360&lt;0,F360&gt;E360-D360,D360&gt;24,E360&gt;24,AND(E360&lt;D360,E360&lt;&gt;0)),"بازبینی","تأیید")</x:f>
        <x:v>تأیید</x:v>
      </x:c>
    </x:row>
    <x:row r="361" ht="23" customHeight="1">
      <x:c r="A361" s="38" t="n">
        <x:v>46293</x:v>
      </x:c>
      <x:c r="B361" s="34" t="str">
        <x:v>EMP-011</x:v>
      </x:c>
      <x:c r="C361" s="31" t="str">
        <x:v>همکار فرضی 11</x:v>
      </x:c>
      <x:c r="D361" s="34" t="n">
        <x:v>8.5</x:v>
      </x:c>
      <x:c r="E361" s="34" t="n">
        <x:v>17</x:v>
      </x:c>
      <x:c r="F361" s="34" t="n">
        <x:v>1</x:v>
      </x:c>
      <x:c r="G361" s="36" t="n">
        <x:f>IF(AND(D361=0,E361=0),0,MAX(0,E361-D361-F361))</x:f>
        <x:v>7.5</x:v>
      </x:c>
      <x:c r="H361" s="36" t="n">
        <x:f>MAX(0,G361-'پارامترها'!$B$28)</x:f>
        <x:v>0</x:v>
      </x:c>
      <x:c r="I361" s="36" t="n">
        <x:f>MAX(0,'پارامترها'!$B$28-G361)</x:f>
        <x:v>0.5</x:v>
      </x:c>
      <x:c r="J361" s="36" t="str">
        <x:f>IF(OR(D361&lt;0,E361&lt;0,F361&lt;0,F361&gt;E361-D361,D361&gt;24,E361&gt;24,AND(E361&lt;D361,E361&lt;&gt;0)),"بازبینی","تأیید")</x:f>
        <x:v>تأیید</x:v>
      </x:c>
    </x:row>
    <x:row r="362" ht="23" customHeight="1">
      <x:c r="A362" s="38" t="n">
        <x:v>46293</x:v>
      </x:c>
      <x:c r="B362" s="34" t="str">
        <x:v>EMP-012</x:v>
      </x:c>
      <x:c r="C362" s="31" t="str">
        <x:v>همکار فرضی 12</x:v>
      </x:c>
      <x:c r="D362" s="34" t="n">
        <x:v>7.5</x:v>
      </x:c>
      <x:c r="E362" s="34" t="n">
        <x:v>17</x:v>
      </x:c>
      <x:c r="F362" s="34" t="n">
        <x:v>1</x:v>
      </x:c>
      <x:c r="G362" s="36" t="n">
        <x:f>IF(AND(D362=0,E362=0),0,MAX(0,E362-D362-F362))</x:f>
        <x:v>8.5</x:v>
      </x:c>
      <x:c r="H362" s="36" t="n">
        <x:f>MAX(0,G362-'پارامترها'!$B$28)</x:f>
        <x:v>0.5</x:v>
      </x:c>
      <x:c r="I362" s="36" t="n">
        <x:f>MAX(0,'پارامترها'!$B$28-G362)</x:f>
        <x:v>0</x:v>
      </x:c>
      <x:c r="J362" s="36" t="str">
        <x:f>IF(OR(D362&lt;0,E362&lt;0,F362&lt;0,F362&gt;E362-D362,D362&gt;24,E362&gt;24,AND(E362&lt;D362,E362&lt;&gt;0)),"بازبینی","تأیید")</x:f>
        <x:v>تأیید</x:v>
      </x:c>
    </x:row>
    <x:row r="363" ht="23" customHeight="1">
      <x:c r="A363" s="38" t="n">
        <x:v>46293</x:v>
      </x:c>
      <x:c r="B363" s="34" t="str">
        <x:v>EMP-013</x:v>
      </x:c>
      <x:c r="C363" s="31" t="str">
        <x:v>همکار فرضی 13</x:v>
      </x:c>
      <x:c r="D363" s="34" t="n">
        <x:v>9</x:v>
      </x:c>
      <x:c r="E363" s="34" t="n">
        <x:v>18</x:v>
      </x:c>
      <x:c r="F363" s="34" t="n">
        <x:v>1</x:v>
      </x:c>
      <x:c r="G363" s="36" t="n">
        <x:f>IF(AND(D363=0,E363=0),0,MAX(0,E363-D363-F363))</x:f>
        <x:v>8</x:v>
      </x:c>
      <x:c r="H363" s="36" t="n">
        <x:f>MAX(0,G363-'پارامترها'!$B$28)</x:f>
        <x:v>0</x:v>
      </x:c>
      <x:c r="I363" s="36" t="n">
        <x:f>MAX(0,'پارامترها'!$B$28-G363)</x:f>
        <x:v>0</x:v>
      </x:c>
      <x:c r="J363" s="36" t="str">
        <x:f>IF(OR(D363&lt;0,E363&lt;0,F363&lt;0,F363&gt;E363-D363,D363&gt;24,E363&gt;24,AND(E363&lt;D363,E363&lt;&gt;0)),"بازبینی","تأیید")</x:f>
        <x:v>تأیید</x:v>
      </x:c>
    </x:row>
    <x:row r="364" ht="23" customHeight="1">
      <x:c r="A364" s="38" t="n">
        <x:v>46293</x:v>
      </x:c>
      <x:c r="B364" s="34" t="str">
        <x:v>EMP-014</x:v>
      </x:c>
      <x:c r="C364" s="31" t="str">
        <x:v>همکار فرضی 14</x:v>
      </x:c>
      <x:c r="D364" s="34" t="n">
        <x:v>8.25</x:v>
      </x:c>
      <x:c r="E364" s="34" t="n">
        <x:v>18</x:v>
      </x:c>
      <x:c r="F364" s="34" t="n">
        <x:v>1</x:v>
      </x:c>
      <x:c r="G364" s="36" t="n">
        <x:f>IF(AND(D364=0,E364=0),0,MAX(0,E364-D364-F364))</x:f>
        <x:v>8.75</x:v>
      </x:c>
      <x:c r="H364" s="36" t="n">
        <x:f>MAX(0,G364-'پارامترها'!$B$28)</x:f>
        <x:v>0.75</x:v>
      </x:c>
      <x:c r="I364" s="36" t="n">
        <x:f>MAX(0,'پارامترها'!$B$28-G364)</x:f>
        <x:v>0</x:v>
      </x:c>
      <x:c r="J364" s="36" t="str">
        <x:f>IF(OR(D364&lt;0,E364&lt;0,F364&lt;0,F364&gt;E364-D364,D364&gt;24,E364&gt;24,AND(E364&lt;D364,E364&lt;&gt;0)),"بازبینی","تأیید")</x:f>
        <x:v>تأیید</x:v>
      </x:c>
    </x:row>
    <x:row r="365" ht="23" customHeight="1">
      <x:c r="A365" s="38" t="n">
        <x:v>46293</x:v>
      </x:c>
      <x:c r="B365" s="34" t="str">
        <x:v>EMP-015</x:v>
      </x:c>
      <x:c r="C365" s="31" t="str">
        <x:v>همکار فرضی 15</x:v>
      </x:c>
      <x:c r="D365" s="34" t="n">
        <x:v>9</x:v>
      </x:c>
      <x:c r="E365" s="34" t="n">
        <x:v>18</x:v>
      </x:c>
      <x:c r="F365" s="34" t="n">
        <x:v>1</x:v>
      </x:c>
      <x:c r="G365" s="36" t="n">
        <x:f>IF(AND(D365=0,E365=0),0,MAX(0,E365-D365-F365))</x:f>
        <x:v>8</x:v>
      </x:c>
      <x:c r="H365" s="36" t="n">
        <x:f>MAX(0,G365-'پارامترها'!$B$28)</x:f>
        <x:v>0</x:v>
      </x:c>
      <x:c r="I365" s="36" t="n">
        <x:f>MAX(0,'پارامترها'!$B$28-G365)</x:f>
        <x:v>0</x:v>
      </x:c>
      <x:c r="J365" s="36" t="str">
        <x:f>IF(OR(D365&lt;0,E365&lt;0,F365&lt;0,F365&gt;E365-D365,D365&gt;24,E365&gt;24,AND(E365&lt;D365,E365&lt;&gt;0)),"بازبینی","تأیید")</x:f>
        <x:v>تأیید</x:v>
      </x:c>
    </x:row>
    <x:row r="366" ht="23" customHeight="1">
      <x:c r="A366" s="38" t="n">
        <x:v>46293</x:v>
      </x:c>
      <x:c r="B366" s="34" t="str">
        <x:v>EMP-016</x:v>
      </x:c>
      <x:c r="C366" s="31" t="str">
        <x:v>همکار فرضی 16</x:v>
      </x:c>
      <x:c r="D366" s="34" t="n">
        <x:v>8.5</x:v>
      </x:c>
      <x:c r="E366" s="34" t="n">
        <x:v>16.5</x:v>
      </x:c>
      <x:c r="F366" s="34" t="n">
        <x:v>1</x:v>
      </x:c>
      <x:c r="G366" s="36" t="n">
        <x:f>IF(AND(D366=0,E366=0),0,MAX(0,E366-D366-F366))</x:f>
        <x:v>7</x:v>
      </x:c>
      <x:c r="H366" s="36" t="n">
        <x:f>MAX(0,G366-'پارامترها'!$B$28)</x:f>
        <x:v>0</x:v>
      </x:c>
      <x:c r="I366" s="36" t="n">
        <x:f>MAX(0,'پارامترها'!$B$28-G366)</x:f>
        <x:v>1</x:v>
      </x:c>
      <x:c r="J366" s="36" t="str">
        <x:f>IF(OR(D366&lt;0,E366&lt;0,F366&lt;0,F366&gt;E366-D366,D366&gt;24,E366&gt;24,AND(E366&lt;D366,E366&lt;&gt;0)),"بازبینی","تأیید")</x:f>
        <x:v>تأیید</x:v>
      </x:c>
    </x:row>
    <x:row r="367" ht="23" customHeight="1">
      <x:c r="A367" s="38" t="n">
        <x:v>46293</x:v>
      </x:c>
      <x:c r="B367" s="34" t="str">
        <x:v>EMP-017</x:v>
      </x:c>
      <x:c r="C367" s="31" t="str">
        <x:v>همکار فرضی 17</x:v>
      </x:c>
      <x:c r="D367" s="34" t="n">
        <x:v>8</x:v>
      </x:c>
      <x:c r="E367" s="34" t="n">
        <x:v>17</x:v>
      </x:c>
      <x:c r="F367" s="34" t="n">
        <x:v>1</x:v>
      </x:c>
      <x:c r="G367" s="36" t="n">
        <x:f>IF(AND(D367=0,E367=0),0,MAX(0,E367-D367-F367))</x:f>
        <x:v>8</x:v>
      </x:c>
      <x:c r="H367" s="36" t="n">
        <x:f>MAX(0,G367-'پارامترها'!$B$28)</x:f>
        <x:v>0</x:v>
      </x:c>
      <x:c r="I367" s="36" t="n">
        <x:f>MAX(0,'پارامترها'!$B$28-G367)</x:f>
        <x:v>0</x:v>
      </x:c>
      <x:c r="J367" s="36" t="str">
        <x:f>IF(OR(D367&lt;0,E367&lt;0,F367&lt;0,F367&gt;E367-D367,D367&gt;24,E367&gt;24,AND(E367&lt;D367,E367&lt;&gt;0)),"بازبینی","تأیید")</x:f>
        <x:v>تأیید</x:v>
      </x:c>
    </x:row>
    <x:row r="368" ht="23" customHeight="1">
      <x:c r="A368" s="38" t="n">
        <x:v>46293</x:v>
      </x:c>
      <x:c r="B368" s="34" t="str">
        <x:v>EMP-018</x:v>
      </x:c>
      <x:c r="C368" s="31" t="str">
        <x:v>همکار فرضی 18</x:v>
      </x:c>
      <x:c r="D368" s="34" t="n">
        <x:v>7.5</x:v>
      </x:c>
      <x:c r="E368" s="34" t="n">
        <x:v>17.5</x:v>
      </x:c>
      <x:c r="F368" s="34" t="n">
        <x:v>1</x:v>
      </x:c>
      <x:c r="G368" s="36" t="n">
        <x:f>IF(AND(D368=0,E368=0),0,MAX(0,E368-D368-F368))</x:f>
        <x:v>9</x:v>
      </x:c>
      <x:c r="H368" s="36" t="n">
        <x:f>MAX(0,G368-'پارامترها'!$B$28)</x:f>
        <x:v>1</x:v>
      </x:c>
      <x:c r="I368" s="36" t="n">
        <x:f>MAX(0,'پارامترها'!$B$28-G368)</x:f>
        <x:v>0</x:v>
      </x:c>
      <x:c r="J368" s="36" t="str">
        <x:f>IF(OR(D368&lt;0,E368&lt;0,F368&lt;0,F368&gt;E368-D368,D368&gt;24,E368&gt;24,AND(E368&lt;D368,E368&lt;&gt;0)),"بازبینی","تأیید")</x:f>
        <x:v>تأیید</x:v>
      </x:c>
    </x:row>
    <x:row r="369" ht="23" customHeight="1">
      <x:c r="A369" s="38" t="n">
        <x:v>46294</x:v>
      </x:c>
      <x:c r="B369" s="34" t="str">
        <x:v>EMP-001</x:v>
      </x:c>
      <x:c r="C369" s="31" t="str">
        <x:v>همکار فرضی 01</x:v>
      </x:c>
      <x:c r="D369" s="34" t="n">
        <x:v>9</x:v>
      </x:c>
      <x:c r="E369" s="34" t="n">
        <x:v>17.5</x:v>
      </x:c>
      <x:c r="F369" s="34" t="n">
        <x:v>1</x:v>
      </x:c>
      <x:c r="G369" s="36" t="n">
        <x:f>IF(AND(D369=0,E369=0),0,MAX(0,E369-D369-F369))</x:f>
        <x:v>7.5</x:v>
      </x:c>
      <x:c r="H369" s="36" t="n">
        <x:f>MAX(0,G369-'پارامترها'!$B$28)</x:f>
        <x:v>0</x:v>
      </x:c>
      <x:c r="I369" s="36" t="n">
        <x:f>MAX(0,'پارامترها'!$B$28-G369)</x:f>
        <x:v>0.5</x:v>
      </x:c>
      <x:c r="J369" s="36" t="str">
        <x:f>IF(OR(D369&lt;0,E369&lt;0,F369&lt;0,F369&gt;E369-D369,D369&gt;24,E369&gt;24,AND(E369&lt;D369,E369&lt;&gt;0)),"بازبینی","تأیید")</x:f>
        <x:v>تأیید</x:v>
      </x:c>
    </x:row>
    <x:row r="370" ht="23" customHeight="1">
      <x:c r="A370" s="38" t="n">
        <x:v>46294</x:v>
      </x:c>
      <x:c r="B370" s="34" t="str">
        <x:v>EMP-002</x:v>
      </x:c>
      <x:c r="C370" s="31" t="str">
        <x:v>همکار فرضی 02</x:v>
      </x:c>
      <x:c r="D370" s="34" t="n">
        <x:v>7.5</x:v>
      </x:c>
      <x:c r="E370" s="34" t="n">
        <x:v>17.5</x:v>
      </x:c>
      <x:c r="F370" s="34" t="n">
        <x:v>1</x:v>
      </x:c>
      <x:c r="G370" s="36" t="n">
        <x:f>IF(AND(D370=0,E370=0),0,MAX(0,E370-D370-F370))</x:f>
        <x:v>9</x:v>
      </x:c>
      <x:c r="H370" s="36" t="n">
        <x:f>MAX(0,G370-'پارامترها'!$B$28)</x:f>
        <x:v>1</x:v>
      </x:c>
      <x:c r="I370" s="36" t="n">
        <x:f>MAX(0,'پارامترها'!$B$28-G370)</x:f>
        <x:v>0</x:v>
      </x:c>
      <x:c r="J370" s="36" t="str">
        <x:f>IF(OR(D370&lt;0,E370&lt;0,F370&lt;0,F370&gt;E370-D370,D370&gt;24,E370&gt;24,AND(E370&lt;D370,E370&lt;&gt;0)),"بازبینی","تأیید")</x:f>
        <x:v>تأیید</x:v>
      </x:c>
    </x:row>
    <x:row r="371" ht="23" customHeight="1">
      <x:c r="A371" s="38" t="n">
        <x:v>46294</x:v>
      </x:c>
      <x:c r="B371" s="34" t="str">
        <x:v>EMP-003</x:v>
      </x:c>
      <x:c r="C371" s="31" t="str">
        <x:v>همکار فرضی 03</x:v>
      </x:c>
      <x:c r="D371" s="34" t="n">
        <x:v>8.25</x:v>
      </x:c>
      <x:c r="E371" s="34" t="n">
        <x:v>17.5</x:v>
      </x:c>
      <x:c r="F371" s="34" t="n">
        <x:v>1</x:v>
      </x:c>
      <x:c r="G371" s="36" t="n">
        <x:f>IF(AND(D371=0,E371=0),0,MAX(0,E371-D371-F371))</x:f>
        <x:v>8.25</x:v>
      </x:c>
      <x:c r="H371" s="36" t="n">
        <x:f>MAX(0,G371-'پارامترها'!$B$28)</x:f>
        <x:v>0.25</x:v>
      </x:c>
      <x:c r="I371" s="36" t="n">
        <x:f>MAX(0,'پارامترها'!$B$28-G371)</x:f>
        <x:v>0</x:v>
      </x:c>
      <x:c r="J371" s="36" t="str">
        <x:f>IF(OR(D371&lt;0,E371&lt;0,F371&lt;0,F371&gt;E371-D371,D371&gt;24,E371&gt;24,AND(E371&lt;D371,E371&lt;&gt;0)),"بازبینی","تأیید")</x:f>
        <x:v>تأیید</x:v>
      </x:c>
    </x:row>
    <x:row r="372" ht="23" customHeight="1">
      <x:c r="A372" s="38" t="n">
        <x:v>46294</x:v>
      </x:c>
      <x:c r="B372" s="34" t="str">
        <x:v>EMP-004</x:v>
      </x:c>
      <x:c r="C372" s="31" t="str">
        <x:v>همکار فرضی 04</x:v>
      </x:c>
      <x:c r="D372" s="34" t="n">
        <x:v>8.25</x:v>
      </x:c>
      <x:c r="E372" s="34" t="n">
        <x:v>17</x:v>
      </x:c>
      <x:c r="F372" s="34" t="n">
        <x:v>1</x:v>
      </x:c>
      <x:c r="G372" s="36" t="n">
        <x:f>IF(AND(D372=0,E372=0),0,MAX(0,E372-D372-F372))</x:f>
        <x:v>7.75</x:v>
      </x:c>
      <x:c r="H372" s="36" t="n">
        <x:f>MAX(0,G372-'پارامترها'!$B$28)</x:f>
        <x:v>0</x:v>
      </x:c>
      <x:c r="I372" s="36" t="n">
        <x:f>MAX(0,'پارامترها'!$B$28-G372)</x:f>
        <x:v>0.25</x:v>
      </x:c>
      <x:c r="J372" s="36" t="str">
        <x:f>IF(OR(D372&lt;0,E372&lt;0,F372&lt;0,F372&gt;E372-D372,D372&gt;24,E372&gt;24,AND(E372&lt;D372,E372&lt;&gt;0)),"بازبینی","تأیید")</x:f>
        <x:v>تأیید</x:v>
      </x:c>
    </x:row>
    <x:row r="373" ht="23" customHeight="1">
      <x:c r="A373" s="38" t="n">
        <x:v>46294</x:v>
      </x:c>
      <x:c r="B373" s="34" t="str">
        <x:v>EMP-005</x:v>
      </x:c>
      <x:c r="C373" s="31" t="str">
        <x:v>همکار فرضی 05</x:v>
      </x:c>
      <x:c r="D373" s="34" t="n">
        <x:v>8</x:v>
      </x:c>
      <x:c r="E373" s="34" t="n">
        <x:v>16.5</x:v>
      </x:c>
      <x:c r="F373" s="34" t="n">
        <x:v>1</x:v>
      </x:c>
      <x:c r="G373" s="36" t="n">
        <x:f>IF(AND(D373=0,E373=0),0,MAX(0,E373-D373-F373))</x:f>
        <x:v>7.5</x:v>
      </x:c>
      <x:c r="H373" s="36" t="n">
        <x:f>MAX(0,G373-'پارامترها'!$B$28)</x:f>
        <x:v>0</x:v>
      </x:c>
      <x:c r="I373" s="36" t="n">
        <x:f>MAX(0,'پارامترها'!$B$28-G373)</x:f>
        <x:v>0.5</x:v>
      </x:c>
      <x:c r="J373" s="36" t="str">
        <x:f>IF(OR(D373&lt;0,E373&lt;0,F373&lt;0,F373&gt;E373-D373,D373&gt;24,E373&gt;24,AND(E373&lt;D373,E373&lt;&gt;0)),"بازبینی","تأیید")</x:f>
        <x:v>تأیید</x:v>
      </x:c>
    </x:row>
    <x:row r="374" ht="23" customHeight="1">
      <x:c r="A374" s="38" t="n">
        <x:v>46294</x:v>
      </x:c>
      <x:c r="B374" s="34" t="str">
        <x:v>EMP-006</x:v>
      </x:c>
      <x:c r="C374" s="31" t="str">
        <x:v>همکار فرضی 06</x:v>
      </x:c>
      <x:c r="D374" s="34" t="n">
        <x:v>8.5</x:v>
      </x:c>
      <x:c r="E374" s="34" t="n">
        <x:v>17</x:v>
      </x:c>
      <x:c r="F374" s="34" t="n">
        <x:v>1</x:v>
      </x:c>
      <x:c r="G374" s="36" t="n">
        <x:f>IF(AND(D374=0,E374=0),0,MAX(0,E374-D374-F374))</x:f>
        <x:v>7.5</x:v>
      </x:c>
      <x:c r="H374" s="36" t="n">
        <x:f>MAX(0,G374-'پارامترها'!$B$28)</x:f>
        <x:v>0</x:v>
      </x:c>
      <x:c r="I374" s="36" t="n">
        <x:f>MAX(0,'پارامترها'!$B$28-G374)</x:f>
        <x:v>0.5</x:v>
      </x:c>
      <x:c r="J374" s="36" t="str">
        <x:f>IF(OR(D374&lt;0,E374&lt;0,F374&lt;0,F374&gt;E374-D374,D374&gt;24,E374&gt;24,AND(E374&lt;D374,E374&lt;&gt;0)),"بازبینی","تأیید")</x:f>
        <x:v>تأیید</x:v>
      </x:c>
    </x:row>
    <x:row r="375" ht="23" customHeight="1">
      <x:c r="A375" s="38" t="n">
        <x:v>46294</x:v>
      </x:c>
      <x:c r="B375" s="34" t="str">
        <x:v>EMP-007</x:v>
      </x:c>
      <x:c r="C375" s="31" t="str">
        <x:v>همکار فرضی 07</x:v>
      </x:c>
      <x:c r="D375" s="34" t="n">
        <x:v>9</x:v>
      </x:c>
      <x:c r="E375" s="34" t="n">
        <x:v>17</x:v>
      </x:c>
      <x:c r="F375" s="34" t="n">
        <x:v>1</x:v>
      </x:c>
      <x:c r="G375" s="36" t="n">
        <x:f>IF(AND(D375=0,E375=0),0,MAX(0,E375-D375-F375))</x:f>
        <x:v>7</x:v>
      </x:c>
      <x:c r="H375" s="36" t="n">
        <x:f>MAX(0,G375-'پارامترها'!$B$28)</x:f>
        <x:v>0</x:v>
      </x:c>
      <x:c r="I375" s="36" t="n">
        <x:f>MAX(0,'پارامترها'!$B$28-G375)</x:f>
        <x:v>1</x:v>
      </x:c>
      <x:c r="J375" s="36" t="str">
        <x:f>IF(OR(D375&lt;0,E375&lt;0,F375&lt;0,F375&gt;E375-D375,D375&gt;24,E375&gt;24,AND(E375&lt;D375,E375&lt;&gt;0)),"بازبینی","تأیید")</x:f>
        <x:v>تأیید</x:v>
      </x:c>
    </x:row>
    <x:row r="376" ht="23" customHeight="1">
      <x:c r="A376" s="38" t="n">
        <x:v>46294</x:v>
      </x:c>
      <x:c r="B376" s="34" t="str">
        <x:v>EMP-008</x:v>
      </x:c>
      <x:c r="C376" s="31" t="str">
        <x:v>همکار فرضی 08</x:v>
      </x:c>
      <x:c r="D376" s="34" t="n">
        <x:v>8</x:v>
      </x:c>
      <x:c r="E376" s="34" t="n">
        <x:v>16.5</x:v>
      </x:c>
      <x:c r="F376" s="34" t="n">
        <x:v>1</x:v>
      </x:c>
      <x:c r="G376" s="36" t="n">
        <x:f>IF(AND(D376=0,E376=0),0,MAX(0,E376-D376-F376))</x:f>
        <x:v>7.5</x:v>
      </x:c>
      <x:c r="H376" s="36" t="n">
        <x:f>MAX(0,G376-'پارامترها'!$B$28)</x:f>
        <x:v>0</x:v>
      </x:c>
      <x:c r="I376" s="36" t="n">
        <x:f>MAX(0,'پارامترها'!$B$28-G376)</x:f>
        <x:v>0.5</x:v>
      </x:c>
      <x:c r="J376" s="36" t="str">
        <x:f>IF(OR(D376&lt;0,E376&lt;0,F376&lt;0,F376&gt;E376-D376,D376&gt;24,E376&gt;24,AND(E376&lt;D376,E376&lt;&gt;0)),"بازبینی","تأیید")</x:f>
        <x:v>تأیید</x:v>
      </x:c>
    </x:row>
    <x:row r="377" ht="23" customHeight="1">
      <x:c r="A377" s="38" t="n">
        <x:v>46294</x:v>
      </x:c>
      <x:c r="B377" s="34" t="str">
        <x:v>EMP-009</x:v>
      </x:c>
      <x:c r="C377" s="31" t="str">
        <x:v>همکار فرضی 09</x:v>
      </x:c>
      <x:c r="D377" s="34" t="n">
        <x:v>8.5</x:v>
      </x:c>
      <x:c r="E377" s="34" t="n">
        <x:v>16.5</x:v>
      </x:c>
      <x:c r="F377" s="34" t="n">
        <x:v>1</x:v>
      </x:c>
      <x:c r="G377" s="36" t="n">
        <x:f>IF(AND(D377=0,E377=0),0,MAX(0,E377-D377-F377))</x:f>
        <x:v>7</x:v>
      </x:c>
      <x:c r="H377" s="36" t="n">
        <x:f>MAX(0,G377-'پارامترها'!$B$28)</x:f>
        <x:v>0</x:v>
      </x:c>
      <x:c r="I377" s="36" t="n">
        <x:f>MAX(0,'پارامترها'!$B$28-G377)</x:f>
        <x:v>1</x:v>
      </x:c>
      <x:c r="J377" s="36" t="str">
        <x:f>IF(OR(D377&lt;0,E377&lt;0,F377&lt;0,F377&gt;E377-D377,D377&gt;24,E377&gt;24,AND(E377&lt;D377,E377&lt;&gt;0)),"بازبینی","تأیید")</x:f>
        <x:v>تأیید</x:v>
      </x:c>
    </x:row>
    <x:row r="378" ht="23" customHeight="1">
      <x:c r="A378" s="38" t="n">
        <x:v>46294</x:v>
      </x:c>
      <x:c r="B378" s="34" t="str">
        <x:v>EMP-010</x:v>
      </x:c>
      <x:c r="C378" s="31" t="str">
        <x:v>همکار فرضی 10</x:v>
      </x:c>
      <x:c r="D378" s="34" t="n">
        <x:v>7.5</x:v>
      </x:c>
      <x:c r="E378" s="34" t="n">
        <x:v>17.5</x:v>
      </x:c>
      <x:c r="F378" s="34" t="n">
        <x:v>1</x:v>
      </x:c>
      <x:c r="G378" s="36" t="n">
        <x:f>IF(AND(D378=0,E378=0),0,MAX(0,E378-D378-F378))</x:f>
        <x:v>9</x:v>
      </x:c>
      <x:c r="H378" s="36" t="n">
        <x:f>MAX(0,G378-'پارامترها'!$B$28)</x:f>
        <x:v>1</x:v>
      </x:c>
      <x:c r="I378" s="36" t="n">
        <x:f>MAX(0,'پارامترها'!$B$28-G378)</x:f>
        <x:v>0</x:v>
      </x:c>
      <x:c r="J378" s="36" t="str">
        <x:f>IF(OR(D378&lt;0,E378&lt;0,F378&lt;0,F378&gt;E378-D378,D378&gt;24,E378&gt;24,AND(E378&lt;D378,E378&lt;&gt;0)),"بازبینی","تأیید")</x:f>
        <x:v>تأیید</x:v>
      </x:c>
    </x:row>
    <x:row r="379" ht="23" customHeight="1">
      <x:c r="A379" s="38" t="n">
        <x:v>46294</x:v>
      </x:c>
      <x:c r="B379" s="34" t="str">
        <x:v>EMP-011</x:v>
      </x:c>
      <x:c r="C379" s="31" t="str">
        <x:v>همکار فرضی 11</x:v>
      </x:c>
      <x:c r="D379" s="34" t="n">
        <x:v>8.25</x:v>
      </x:c>
      <x:c r="E379" s="34" t="n">
        <x:v>17</x:v>
      </x:c>
      <x:c r="F379" s="34" t="n">
        <x:v>1</x:v>
      </x:c>
      <x:c r="G379" s="36" t="n">
        <x:f>IF(AND(D379=0,E379=0),0,MAX(0,E379-D379-F379))</x:f>
        <x:v>7.75</x:v>
      </x:c>
      <x:c r="H379" s="36" t="n">
        <x:f>MAX(0,G379-'پارامترها'!$B$28)</x:f>
        <x:v>0</x:v>
      </x:c>
      <x:c r="I379" s="36" t="n">
        <x:f>MAX(0,'پارامترها'!$B$28-G379)</x:f>
        <x:v>0.25</x:v>
      </x:c>
      <x:c r="J379" s="36" t="str">
        <x:f>IF(OR(D379&lt;0,E379&lt;0,F379&lt;0,F379&gt;E379-D379,D379&gt;24,E379&gt;24,AND(E379&lt;D379,E379&lt;&gt;0)),"بازبینی","تأیید")</x:f>
        <x:v>تأیید</x:v>
      </x:c>
    </x:row>
    <x:row r="380" ht="23" customHeight="1">
      <x:c r="A380" s="38" t="n">
        <x:v>46294</x:v>
      </x:c>
      <x:c r="B380" s="34" t="str">
        <x:v>EMP-012</x:v>
      </x:c>
      <x:c r="C380" s="31" t="str">
        <x:v>همکار فرضی 12</x:v>
      </x:c>
      <x:c r="D380" s="34" t="n">
        <x:v>8.25</x:v>
      </x:c>
      <x:c r="E380" s="34" t="n">
        <x:v>17</x:v>
      </x:c>
      <x:c r="F380" s="34" t="n">
        <x:v>1</x:v>
      </x:c>
      <x:c r="G380" s="36" t="n">
        <x:f>IF(AND(D380=0,E380=0),0,MAX(0,E380-D380-F380))</x:f>
        <x:v>7.75</x:v>
      </x:c>
      <x:c r="H380" s="36" t="n">
        <x:f>MAX(0,G380-'پارامترها'!$B$28)</x:f>
        <x:v>0</x:v>
      </x:c>
      <x:c r="I380" s="36" t="n">
        <x:f>MAX(0,'پارامترها'!$B$28-G380)</x:f>
        <x:v>0.25</x:v>
      </x:c>
      <x:c r="J380" s="36" t="str">
        <x:f>IF(OR(D380&lt;0,E380&lt;0,F380&lt;0,F380&gt;E380-D380,D380&gt;24,E380&gt;24,AND(E380&lt;D380,E380&lt;&gt;0)),"بازبینی","تأیید")</x:f>
        <x:v>تأیید</x:v>
      </x:c>
    </x:row>
    <x:row r="381" ht="23" customHeight="1">
      <x:c r="A381" s="38" t="n">
        <x:v>46294</x:v>
      </x:c>
      <x:c r="B381" s="34" t="str">
        <x:v>EMP-013</x:v>
      </x:c>
      <x:c r="C381" s="31" t="str">
        <x:v>همکار فرضی 13</x:v>
      </x:c>
      <x:c r="D381" s="34" t="n">
        <x:v>7.5</x:v>
      </x:c>
      <x:c r="E381" s="34" t="n">
        <x:v>16.5</x:v>
      </x:c>
      <x:c r="F381" s="34" t="n">
        <x:v>1</x:v>
      </x:c>
      <x:c r="G381" s="36" t="n">
        <x:f>IF(AND(D381=0,E381=0),0,MAX(0,E381-D381-F381))</x:f>
        <x:v>8</x:v>
      </x:c>
      <x:c r="H381" s="36" t="n">
        <x:f>MAX(0,G381-'پارامترها'!$B$28)</x:f>
        <x:v>0</x:v>
      </x:c>
      <x:c r="I381" s="36" t="n">
        <x:f>MAX(0,'پارامترها'!$B$28-G381)</x:f>
        <x:v>0</x:v>
      </x:c>
      <x:c r="J381" s="36" t="str">
        <x:f>IF(OR(D381&lt;0,E381&lt;0,F381&lt;0,F381&gt;E381-D381,D381&gt;24,E381&gt;24,AND(E381&lt;D381,E381&lt;&gt;0)),"بازبینی","تأیید")</x:f>
        <x:v>تأیید</x:v>
      </x:c>
    </x:row>
    <x:row r="382" ht="23" customHeight="1">
      <x:c r="A382" s="38" t="n">
        <x:v>46294</x:v>
      </x:c>
      <x:c r="B382" s="34" t="str">
        <x:v>EMP-014</x:v>
      </x:c>
      <x:c r="C382" s="31" t="str">
        <x:v>همکار فرضی 14</x:v>
      </x:c>
      <x:c r="D382" s="34" t="n">
        <x:v>8</x:v>
      </x:c>
      <x:c r="E382" s="34" t="n">
        <x:v>16.5</x:v>
      </x:c>
      <x:c r="F382" s="34" t="n">
        <x:v>1</x:v>
      </x:c>
      <x:c r="G382" s="36" t="n">
        <x:f>IF(AND(D382=0,E382=0),0,MAX(0,E382-D382-F382))</x:f>
        <x:v>7.5</x:v>
      </x:c>
      <x:c r="H382" s="36" t="n">
        <x:f>MAX(0,G382-'پارامترها'!$B$28)</x:f>
        <x:v>0</x:v>
      </x:c>
      <x:c r="I382" s="36" t="n">
        <x:f>MAX(0,'پارامترها'!$B$28-G382)</x:f>
        <x:v>0.5</x:v>
      </x:c>
      <x:c r="J382" s="36" t="str">
        <x:f>IF(OR(D382&lt;0,E382&lt;0,F382&lt;0,F382&gt;E382-D382,D382&gt;24,E382&gt;24,AND(E382&lt;D382,E382&lt;&gt;0)),"بازبینی","تأیید")</x:f>
        <x:v>تأیید</x:v>
      </x:c>
    </x:row>
    <x:row r="383" ht="23" customHeight="1">
      <x:c r="A383" s="38" t="n">
        <x:v>46294</x:v>
      </x:c>
      <x:c r="B383" s="34" t="str">
        <x:v>EMP-015</x:v>
      </x:c>
      <x:c r="C383" s="31" t="str">
        <x:v>همکار فرضی 15</x:v>
      </x:c>
      <x:c r="D383" s="34" t="n">
        <x:v>8.25</x:v>
      </x:c>
      <x:c r="E383" s="34" t="n">
        <x:v>17.5</x:v>
      </x:c>
      <x:c r="F383" s="34" t="n">
        <x:v>1</x:v>
      </x:c>
      <x:c r="G383" s="36" t="n">
        <x:f>IF(AND(D383=0,E383=0),0,MAX(0,E383-D383-F383))</x:f>
        <x:v>8.25</x:v>
      </x:c>
      <x:c r="H383" s="36" t="n">
        <x:f>MAX(0,G383-'پارامترها'!$B$28)</x:f>
        <x:v>0.25</x:v>
      </x:c>
      <x:c r="I383" s="36" t="n">
        <x:f>MAX(0,'پارامترها'!$B$28-G383)</x:f>
        <x:v>0</x:v>
      </x:c>
      <x:c r="J383" s="36" t="str">
        <x:f>IF(OR(D383&lt;0,E383&lt;0,F383&lt;0,F383&gt;E383-D383,D383&gt;24,E383&gt;24,AND(E383&lt;D383,E383&lt;&gt;0)),"بازبینی","تأیید")</x:f>
        <x:v>تأیید</x:v>
      </x:c>
    </x:row>
    <x:row r="384" ht="23" customHeight="1">
      <x:c r="A384" s="38" t="n">
        <x:v>46294</x:v>
      </x:c>
      <x:c r="B384" s="34" t="str">
        <x:v>EMP-016</x:v>
      </x:c>
      <x:c r="C384" s="31" t="str">
        <x:v>همکار فرضی 16</x:v>
      </x:c>
      <x:c r="D384" s="34" t="n">
        <x:v>9</x:v>
      </x:c>
      <x:c r="E384" s="34" t="n">
        <x:v>16.5</x:v>
      </x:c>
      <x:c r="F384" s="34" t="n">
        <x:v>1</x:v>
      </x:c>
      <x:c r="G384" s="36" t="n">
        <x:f>IF(AND(D384=0,E384=0),0,MAX(0,E384-D384-F384))</x:f>
        <x:v>6.5</x:v>
      </x:c>
      <x:c r="H384" s="36" t="n">
        <x:f>MAX(0,G384-'پارامترها'!$B$28)</x:f>
        <x:v>0</x:v>
      </x:c>
      <x:c r="I384" s="36" t="n">
        <x:f>MAX(0,'پارامترها'!$B$28-G384)</x:f>
        <x:v>1.5</x:v>
      </x:c>
      <x:c r="J384" s="36" t="str">
        <x:f>IF(OR(D384&lt;0,E384&lt;0,F384&lt;0,F384&gt;E384-D384,D384&gt;24,E384&gt;24,AND(E384&lt;D384,E384&lt;&gt;0)),"بازبینی","تأیید")</x:f>
        <x:v>تأیید</x:v>
      </x:c>
    </x:row>
    <x:row r="385" ht="23" customHeight="1">
      <x:c r="A385" s="38" t="n">
        <x:v>46294</x:v>
      </x:c>
      <x:c r="B385" s="34" t="str">
        <x:v>EMP-017</x:v>
      </x:c>
      <x:c r="C385" s="31" t="str">
        <x:v>همکار فرضی 17</x:v>
      </x:c>
      <x:c r="D385" s="34" t="n">
        <x:v>0</x:v>
      </x:c>
      <x:c r="E385" s="34" t="n">
        <x:v>0</x:v>
      </x:c>
      <x:c r="F385" s="34" t="n">
        <x:v>0</x:v>
      </x:c>
      <x:c r="G385" s="36" t="n">
        <x:f>IF(AND(D385=0,E385=0),0,MAX(0,E385-D385-F385))</x:f>
        <x:v>0</x:v>
      </x:c>
      <x:c r="H385" s="36" t="n">
        <x:f>MAX(0,G385-'پارامترها'!$B$28)</x:f>
        <x:v>0</x:v>
      </x:c>
      <x:c r="I385" s="36" t="n">
        <x:f>MAX(0,'پارامترها'!$B$28-G385)</x:f>
        <x:v>8</x:v>
      </x:c>
      <x:c r="J385" s="36" t="str">
        <x:f>IF(OR(D385&lt;0,E385&lt;0,F385&lt;0,F385&gt;E385-D385,D385&gt;24,E385&gt;24,AND(E385&lt;D385,E385&lt;&gt;0)),"بازبینی","تأیید")</x:f>
        <x:v>تأیید</x:v>
      </x:c>
    </x:row>
    <x:row r="386" ht="23" customHeight="1">
      <x:c r="A386" s="38" t="n">
        <x:v>46294</x:v>
      </x:c>
      <x:c r="B386" s="34" t="str">
        <x:v>EMP-018</x:v>
      </x:c>
      <x:c r="C386" s="31" t="str">
        <x:v>همکار فرضی 18</x:v>
      </x:c>
      <x:c r="D386" s="34" t="n">
        <x:v>8</x:v>
      </x:c>
      <x:c r="E386" s="34" t="n">
        <x:v>16.5</x:v>
      </x:c>
      <x:c r="F386" s="34" t="n">
        <x:v>1</x:v>
      </x:c>
      <x:c r="G386" s="36" t="n">
        <x:f>IF(AND(D386=0,E386=0),0,MAX(0,E386-D386-F386))</x:f>
        <x:v>7.5</x:v>
      </x:c>
      <x:c r="H386" s="36" t="n">
        <x:f>MAX(0,G386-'پارامترها'!$B$28)</x:f>
        <x:v>0</x:v>
      </x:c>
      <x:c r="I386" s="36" t="n">
        <x:f>MAX(0,'پارامترها'!$B$28-G386)</x:f>
        <x:v>0.5</x:v>
      </x:c>
      <x:c r="J386" s="36" t="str">
        <x:f>IF(OR(D386&lt;0,E386&lt;0,F386&lt;0,F386&gt;E386-D386,D386&gt;24,E386&gt;24,AND(E386&lt;D386,E386&lt;&gt;0)),"بازبینی","تأیید")</x:f>
        <x:v>تأیید</x:v>
      </x:c>
    </x:row>
    <x:row r="387" ht="23" customHeight="1">
      <x:c r="A387" s="38" t="n">
        <x:v>46295</x:v>
      </x:c>
      <x:c r="B387" s="34" t="str">
        <x:v>EMP-001</x:v>
      </x:c>
      <x:c r="C387" s="31" t="str">
        <x:v>همکار فرضی 01</x:v>
      </x:c>
      <x:c r="D387" s="34" t="n">
        <x:v>8</x:v>
      </x:c>
      <x:c r="E387" s="34" t="n">
        <x:v>18</x:v>
      </x:c>
      <x:c r="F387" s="34" t="n">
        <x:v>1</x:v>
      </x:c>
      <x:c r="G387" s="36" t="n">
        <x:f>IF(AND(D387=0,E387=0),0,MAX(0,E387-D387-F387))</x:f>
        <x:v>9</x:v>
      </x:c>
      <x:c r="H387" s="36" t="n">
        <x:f>MAX(0,G387-'پارامترها'!$B$28)</x:f>
        <x:v>1</x:v>
      </x:c>
      <x:c r="I387" s="36" t="n">
        <x:f>MAX(0,'پارامترها'!$B$28-G387)</x:f>
        <x:v>0</x:v>
      </x:c>
      <x:c r="J387" s="36" t="str">
        <x:f>IF(OR(D387&lt;0,E387&lt;0,F387&lt;0,F387&gt;E387-D387,D387&gt;24,E387&gt;24,AND(E387&lt;D387,E387&lt;&gt;0)),"بازبینی","تأیید")</x:f>
        <x:v>تأیید</x:v>
      </x:c>
    </x:row>
    <x:row r="388" ht="23" customHeight="1">
      <x:c r="A388" s="38" t="n">
        <x:v>46295</x:v>
      </x:c>
      <x:c r="B388" s="34" t="str">
        <x:v>EMP-002</x:v>
      </x:c>
      <x:c r="C388" s="31" t="str">
        <x:v>همکار فرضی 02</x:v>
      </x:c>
      <x:c r="D388" s="34" t="n">
        <x:v>8</x:v>
      </x:c>
      <x:c r="E388" s="34" t="n">
        <x:v>17</x:v>
      </x:c>
      <x:c r="F388" s="34" t="n">
        <x:v>1</x:v>
      </x:c>
      <x:c r="G388" s="36" t="n">
        <x:f>IF(AND(D388=0,E388=0),0,MAX(0,E388-D388-F388))</x:f>
        <x:v>8</x:v>
      </x:c>
      <x:c r="H388" s="36" t="n">
        <x:f>MAX(0,G388-'پارامترها'!$B$28)</x:f>
        <x:v>0</x:v>
      </x:c>
      <x:c r="I388" s="36" t="n">
        <x:f>MAX(0,'پارامترها'!$B$28-G388)</x:f>
        <x:v>0</x:v>
      </x:c>
      <x:c r="J388" s="36" t="str">
        <x:f>IF(OR(D388&lt;0,E388&lt;0,F388&lt;0,F388&gt;E388-D388,D388&gt;24,E388&gt;24,AND(E388&lt;D388,E388&lt;&gt;0)),"بازبینی","تأیید")</x:f>
        <x:v>تأیید</x:v>
      </x:c>
    </x:row>
    <x:row r="389" ht="23" customHeight="1">
      <x:c r="A389" s="38" t="n">
        <x:v>46295</x:v>
      </x:c>
      <x:c r="B389" s="34" t="str">
        <x:v>EMP-003</x:v>
      </x:c>
      <x:c r="C389" s="31" t="str">
        <x:v>همکار فرضی 03</x:v>
      </x:c>
      <x:c r="D389" s="34" t="n">
        <x:v>7.5</x:v>
      </x:c>
      <x:c r="E389" s="34" t="n">
        <x:v>16.5</x:v>
      </x:c>
      <x:c r="F389" s="34" t="n">
        <x:v>1</x:v>
      </x:c>
      <x:c r="G389" s="36" t="n">
        <x:f>IF(AND(D389=0,E389=0),0,MAX(0,E389-D389-F389))</x:f>
        <x:v>8</x:v>
      </x:c>
      <x:c r="H389" s="36" t="n">
        <x:f>MAX(0,G389-'پارامترها'!$B$28)</x:f>
        <x:v>0</x:v>
      </x:c>
      <x:c r="I389" s="36" t="n">
        <x:f>MAX(0,'پارامترها'!$B$28-G389)</x:f>
        <x:v>0</x:v>
      </x:c>
      <x:c r="J389" s="36" t="str">
        <x:f>IF(OR(D389&lt;0,E389&lt;0,F389&lt;0,F389&gt;E389-D389,D389&gt;24,E389&gt;24,AND(E389&lt;D389,E389&lt;&gt;0)),"بازبینی","تأیید")</x:f>
        <x:v>تأیید</x:v>
      </x:c>
    </x:row>
    <x:row r="390" ht="23" customHeight="1">
      <x:c r="A390" s="38" t="n">
        <x:v>46295</x:v>
      </x:c>
      <x:c r="B390" s="34" t="str">
        <x:v>EMP-004</x:v>
      </x:c>
      <x:c r="C390" s="31" t="str">
        <x:v>همکار فرضی 04</x:v>
      </x:c>
      <x:c r="D390" s="34" t="n">
        <x:v>8.5</x:v>
      </x:c>
      <x:c r="E390" s="34" t="n">
        <x:v>17</x:v>
      </x:c>
      <x:c r="F390" s="34" t="n">
        <x:v>1</x:v>
      </x:c>
      <x:c r="G390" s="36" t="n">
        <x:f>IF(AND(D390=0,E390=0),0,MAX(0,E390-D390-F390))</x:f>
        <x:v>7.5</x:v>
      </x:c>
      <x:c r="H390" s="36" t="n">
        <x:f>MAX(0,G390-'پارامترها'!$B$28)</x:f>
        <x:v>0</x:v>
      </x:c>
      <x:c r="I390" s="36" t="n">
        <x:f>MAX(0,'پارامترها'!$B$28-G390)</x:f>
        <x:v>0.5</x:v>
      </x:c>
      <x:c r="J390" s="36" t="str">
        <x:f>IF(OR(D390&lt;0,E390&lt;0,F390&lt;0,F390&gt;E390-D390,D390&gt;24,E390&gt;24,AND(E390&lt;D390,E390&lt;&gt;0)),"بازبینی","تأیید")</x:f>
        <x:v>تأیید</x:v>
      </x:c>
    </x:row>
    <x:row r="391" ht="23" customHeight="1">
      <x:c r="A391" s="38" t="n">
        <x:v>46295</x:v>
      </x:c>
      <x:c r="B391" s="34" t="str">
        <x:v>EMP-005</x:v>
      </x:c>
      <x:c r="C391" s="31" t="str">
        <x:v>همکار فرضی 05</x:v>
      </x:c>
      <x:c r="D391" s="34" t="n">
        <x:v>8.5</x:v>
      </x:c>
      <x:c r="E391" s="34" t="n">
        <x:v>17</x:v>
      </x:c>
      <x:c r="F391" s="34" t="n">
        <x:v>1</x:v>
      </x:c>
      <x:c r="G391" s="36" t="n">
        <x:f>IF(AND(D391=0,E391=0),0,MAX(0,E391-D391-F391))</x:f>
        <x:v>7.5</x:v>
      </x:c>
      <x:c r="H391" s="36" t="n">
        <x:f>MAX(0,G391-'پارامترها'!$B$28)</x:f>
        <x:v>0</x:v>
      </x:c>
      <x:c r="I391" s="36" t="n">
        <x:f>MAX(0,'پارامترها'!$B$28-G391)</x:f>
        <x:v>0.5</x:v>
      </x:c>
      <x:c r="J391" s="36" t="str">
        <x:f>IF(OR(D391&lt;0,E391&lt;0,F391&lt;0,F391&gt;E391-D391,D391&gt;24,E391&gt;24,AND(E391&lt;D391,E391&lt;&gt;0)),"بازبینی","تأیید")</x:f>
        <x:v>تأیید</x:v>
      </x:c>
    </x:row>
    <x:row r="392" ht="23" customHeight="1">
      <x:c r="A392" s="38" t="n">
        <x:v>46295</x:v>
      </x:c>
      <x:c r="B392" s="34" t="str">
        <x:v>EMP-006</x:v>
      </x:c>
      <x:c r="C392" s="31" t="str">
        <x:v>همکار فرضی 06</x:v>
      </x:c>
      <x:c r="D392" s="34" t="n">
        <x:v>8</x:v>
      </x:c>
      <x:c r="E392" s="34" t="n">
        <x:v>17.5</x:v>
      </x:c>
      <x:c r="F392" s="34" t="n">
        <x:v>1</x:v>
      </x:c>
      <x:c r="G392" s="36" t="n">
        <x:f>IF(AND(D392=0,E392=0),0,MAX(0,E392-D392-F392))</x:f>
        <x:v>8.5</x:v>
      </x:c>
      <x:c r="H392" s="36" t="n">
        <x:f>MAX(0,G392-'پارامترها'!$B$28)</x:f>
        <x:v>0.5</x:v>
      </x:c>
      <x:c r="I392" s="36" t="n">
        <x:f>MAX(0,'پارامترها'!$B$28-G392)</x:f>
        <x:v>0</x:v>
      </x:c>
      <x:c r="J392" s="36" t="str">
        <x:f>IF(OR(D392&lt;0,E392&lt;0,F392&lt;0,F392&gt;E392-D392,D392&gt;24,E392&gt;24,AND(E392&lt;D392,E392&lt;&gt;0)),"بازبینی","تأیید")</x:f>
        <x:v>تأیید</x:v>
      </x:c>
    </x:row>
    <x:row r="393" ht="23" customHeight="1">
      <x:c r="A393" s="38" t="n">
        <x:v>46295</x:v>
      </x:c>
      <x:c r="B393" s="34" t="str">
        <x:v>EMP-007</x:v>
      </x:c>
      <x:c r="C393" s="31" t="str">
        <x:v>همکار فرضی 07</x:v>
      </x:c>
      <x:c r="D393" s="34" t="n">
        <x:v>8.25</x:v>
      </x:c>
      <x:c r="E393" s="34" t="n">
        <x:v>17</x:v>
      </x:c>
      <x:c r="F393" s="34" t="n">
        <x:v>1</x:v>
      </x:c>
      <x:c r="G393" s="36" t="n">
        <x:f>IF(AND(D393=0,E393=0),0,MAX(0,E393-D393-F393))</x:f>
        <x:v>7.75</x:v>
      </x:c>
      <x:c r="H393" s="36" t="n">
        <x:f>MAX(0,G393-'پارامترها'!$B$28)</x:f>
        <x:v>0</x:v>
      </x:c>
      <x:c r="I393" s="36" t="n">
        <x:f>MAX(0,'پارامترها'!$B$28-G393)</x:f>
        <x:v>0.25</x:v>
      </x:c>
      <x:c r="J393" s="36" t="str">
        <x:f>IF(OR(D393&lt;0,E393&lt;0,F393&lt;0,F393&gt;E393-D393,D393&gt;24,E393&gt;24,AND(E393&lt;D393,E393&lt;&gt;0)),"بازبینی","تأیید")</x:f>
        <x:v>تأیید</x:v>
      </x:c>
    </x:row>
    <x:row r="394" ht="23" customHeight="1">
      <x:c r="A394" s="38" t="n">
        <x:v>46295</x:v>
      </x:c>
      <x:c r="B394" s="34" t="str">
        <x:v>EMP-008</x:v>
      </x:c>
      <x:c r="C394" s="31" t="str">
        <x:v>همکار فرضی 08</x:v>
      </x:c>
      <x:c r="D394" s="34" t="n">
        <x:v>8</x:v>
      </x:c>
      <x:c r="E394" s="34" t="n">
        <x:v>16.5</x:v>
      </x:c>
      <x:c r="F394" s="34" t="n">
        <x:v>1</x:v>
      </x:c>
      <x:c r="G394" s="36" t="n">
        <x:f>IF(AND(D394=0,E394=0),0,MAX(0,E394-D394-F394))</x:f>
        <x:v>7.5</x:v>
      </x:c>
      <x:c r="H394" s="36" t="n">
        <x:f>MAX(0,G394-'پارامترها'!$B$28)</x:f>
        <x:v>0</x:v>
      </x:c>
      <x:c r="I394" s="36" t="n">
        <x:f>MAX(0,'پارامترها'!$B$28-G394)</x:f>
        <x:v>0.5</x:v>
      </x:c>
      <x:c r="J394" s="36" t="str">
        <x:f>IF(OR(D394&lt;0,E394&lt;0,F394&lt;0,F394&gt;E394-D394,D394&gt;24,E394&gt;24,AND(E394&lt;D394,E394&lt;&gt;0)),"بازبینی","تأیید")</x:f>
        <x:v>تأیید</x:v>
      </x:c>
    </x:row>
    <x:row r="395" ht="23" customHeight="1">
      <x:c r="A395" s="38" t="n">
        <x:v>46295</x:v>
      </x:c>
      <x:c r="B395" s="34" t="str">
        <x:v>EMP-009</x:v>
      </x:c>
      <x:c r="C395" s="31" t="str">
        <x:v>همکار فرضی 09</x:v>
      </x:c>
      <x:c r="D395" s="34" t="n">
        <x:v>8.25</x:v>
      </x:c>
      <x:c r="E395" s="34" t="n">
        <x:v>17</x:v>
      </x:c>
      <x:c r="F395" s="34" t="n">
        <x:v>1</x:v>
      </x:c>
      <x:c r="G395" s="36" t="n">
        <x:f>IF(AND(D395=0,E395=0),0,MAX(0,E395-D395-F395))</x:f>
        <x:v>7.75</x:v>
      </x:c>
      <x:c r="H395" s="36" t="n">
        <x:f>MAX(0,G395-'پارامترها'!$B$28)</x:f>
        <x:v>0</x:v>
      </x:c>
      <x:c r="I395" s="36" t="n">
        <x:f>MAX(0,'پارامترها'!$B$28-G395)</x:f>
        <x:v>0.25</x:v>
      </x:c>
      <x:c r="J395" s="36" t="str">
        <x:f>IF(OR(D395&lt;0,E395&lt;0,F395&lt;0,F395&gt;E395-D395,D395&gt;24,E395&gt;24,AND(E395&lt;D395,E395&lt;&gt;0)),"بازبینی","تأیید")</x:f>
        <x:v>تأیید</x:v>
      </x:c>
    </x:row>
    <x:row r="396" ht="23" customHeight="1">
      <x:c r="A396" s="38" t="n">
        <x:v>46295</x:v>
      </x:c>
      <x:c r="B396" s="34" t="str">
        <x:v>EMP-010</x:v>
      </x:c>
      <x:c r="C396" s="31" t="str">
        <x:v>همکار فرضی 10</x:v>
      </x:c>
      <x:c r="D396" s="34" t="n">
        <x:v>7.5</x:v>
      </x:c>
      <x:c r="E396" s="34" t="n">
        <x:v>17</x:v>
      </x:c>
      <x:c r="F396" s="34" t="n">
        <x:v>1</x:v>
      </x:c>
      <x:c r="G396" s="36" t="n">
        <x:f>IF(AND(D396=0,E396=0),0,MAX(0,E396-D396-F396))</x:f>
        <x:v>8.5</x:v>
      </x:c>
      <x:c r="H396" s="36" t="n">
        <x:f>MAX(0,G396-'پارامترها'!$B$28)</x:f>
        <x:v>0.5</x:v>
      </x:c>
      <x:c r="I396" s="36" t="n">
        <x:f>MAX(0,'پارامترها'!$B$28-G396)</x:f>
        <x:v>0</x:v>
      </x:c>
      <x:c r="J396" s="36" t="str">
        <x:f>IF(OR(D396&lt;0,E396&lt;0,F396&lt;0,F396&gt;E396-D396,D396&gt;24,E396&gt;24,AND(E396&lt;D396,E396&lt;&gt;0)),"بازبینی","تأیید")</x:f>
        <x:v>تأیید</x:v>
      </x:c>
    </x:row>
    <x:row r="397" ht="23" customHeight="1">
      <x:c r="A397" s="38" t="n">
        <x:v>46295</x:v>
      </x:c>
      <x:c r="B397" s="34" t="str">
        <x:v>EMP-011</x:v>
      </x:c>
      <x:c r="C397" s="31" t="str">
        <x:v>همکار فرضی 11</x:v>
      </x:c>
      <x:c r="D397" s="34" t="n">
        <x:v>8.25</x:v>
      </x:c>
      <x:c r="E397" s="34" t="n">
        <x:v>17</x:v>
      </x:c>
      <x:c r="F397" s="34" t="n">
        <x:v>1</x:v>
      </x:c>
      <x:c r="G397" s="36" t="n">
        <x:f>IF(AND(D397=0,E397=0),0,MAX(0,E397-D397-F397))</x:f>
        <x:v>7.75</x:v>
      </x:c>
      <x:c r="H397" s="36" t="n">
        <x:f>MAX(0,G397-'پارامترها'!$B$28)</x:f>
        <x:v>0</x:v>
      </x:c>
      <x:c r="I397" s="36" t="n">
        <x:f>MAX(0,'پارامترها'!$B$28-G397)</x:f>
        <x:v>0.25</x:v>
      </x:c>
      <x:c r="J397" s="36" t="str">
        <x:f>IF(OR(D397&lt;0,E397&lt;0,F397&lt;0,F397&gt;E397-D397,D397&gt;24,E397&gt;24,AND(E397&lt;D397,E397&lt;&gt;0)),"بازبینی","تأیید")</x:f>
        <x:v>تأیید</x:v>
      </x:c>
    </x:row>
    <x:row r="398" ht="23" customHeight="1">
      <x:c r="A398" s="38" t="n">
        <x:v>46295</x:v>
      </x:c>
      <x:c r="B398" s="34" t="str">
        <x:v>EMP-012</x:v>
      </x:c>
      <x:c r="C398" s="31" t="str">
        <x:v>همکار فرضی 12</x:v>
      </x:c>
      <x:c r="D398" s="34" t="n">
        <x:v>8</x:v>
      </x:c>
      <x:c r="E398" s="34" t="n">
        <x:v>17.5</x:v>
      </x:c>
      <x:c r="F398" s="34" t="n">
        <x:v>1</x:v>
      </x:c>
      <x:c r="G398" s="36" t="n">
        <x:f>IF(AND(D398=0,E398=0),0,MAX(0,E398-D398-F398))</x:f>
        <x:v>8.5</x:v>
      </x:c>
      <x:c r="H398" s="36" t="n">
        <x:f>MAX(0,G398-'پارامترها'!$B$28)</x:f>
        <x:v>0.5</x:v>
      </x:c>
      <x:c r="I398" s="36" t="n">
        <x:f>MAX(0,'پارامترها'!$B$28-G398)</x:f>
        <x:v>0</x:v>
      </x:c>
      <x:c r="J398" s="36" t="str">
        <x:f>IF(OR(D398&lt;0,E398&lt;0,F398&lt;0,F398&gt;E398-D398,D398&gt;24,E398&gt;24,AND(E398&lt;D398,E398&lt;&gt;0)),"بازبینی","تأیید")</x:f>
        <x:v>تأیید</x:v>
      </x:c>
    </x:row>
    <x:row r="399" ht="23" customHeight="1">
      <x:c r="A399" s="38" t="n">
        <x:v>46295</x:v>
      </x:c>
      <x:c r="B399" s="34" t="str">
        <x:v>EMP-013</x:v>
      </x:c>
      <x:c r="C399" s="31" t="str">
        <x:v>همکار فرضی 13</x:v>
      </x:c>
      <x:c r="D399" s="34" t="n">
        <x:v>8</x:v>
      </x:c>
      <x:c r="E399" s="34" t="n">
        <x:v>17</x:v>
      </x:c>
      <x:c r="F399" s="34" t="n">
        <x:v>1</x:v>
      </x:c>
      <x:c r="G399" s="36" t="n">
        <x:f>IF(AND(D399=0,E399=0),0,MAX(0,E399-D399-F399))</x:f>
        <x:v>8</x:v>
      </x:c>
      <x:c r="H399" s="36" t="n">
        <x:f>MAX(0,G399-'پارامترها'!$B$28)</x:f>
        <x:v>0</x:v>
      </x:c>
      <x:c r="I399" s="36" t="n">
        <x:f>MAX(0,'پارامترها'!$B$28-G399)</x:f>
        <x:v>0</x:v>
      </x:c>
      <x:c r="J399" s="36" t="str">
        <x:f>IF(OR(D399&lt;0,E399&lt;0,F399&lt;0,F399&gt;E399-D399,D399&gt;24,E399&gt;24,AND(E399&lt;D399,E399&lt;&gt;0)),"بازبینی","تأیید")</x:f>
        <x:v>تأیید</x:v>
      </x:c>
    </x:row>
    <x:row r="400" ht="23" customHeight="1">
      <x:c r="A400" s="38" t="n">
        <x:v>46295</x:v>
      </x:c>
      <x:c r="B400" s="34" t="str">
        <x:v>EMP-014</x:v>
      </x:c>
      <x:c r="C400" s="31" t="str">
        <x:v>همکار فرضی 14</x:v>
      </x:c>
      <x:c r="D400" s="34" t="n">
        <x:v>8.5</x:v>
      </x:c>
      <x:c r="E400" s="34" t="n">
        <x:v>16.5</x:v>
      </x:c>
      <x:c r="F400" s="34" t="n">
        <x:v>1</x:v>
      </x:c>
      <x:c r="G400" s="36" t="n">
        <x:f>IF(AND(D400=0,E400=0),0,MAX(0,E400-D400-F400))</x:f>
        <x:v>7</x:v>
      </x:c>
      <x:c r="H400" s="36" t="n">
        <x:f>MAX(0,G400-'پارامترها'!$B$28)</x:f>
        <x:v>0</x:v>
      </x:c>
      <x:c r="I400" s="36" t="n">
        <x:f>MAX(0,'پارامترها'!$B$28-G400)</x:f>
        <x:v>1</x:v>
      </x:c>
      <x:c r="J400" s="36" t="str">
        <x:f>IF(OR(D400&lt;0,E400&lt;0,F400&lt;0,F400&gt;E400-D400,D400&gt;24,E400&gt;24,AND(E400&lt;D400,E400&lt;&gt;0)),"بازبینی","تأیید")</x:f>
        <x:v>تأیید</x:v>
      </x:c>
    </x:row>
    <x:row r="401" ht="23" customHeight="1">
      <x:c r="A401" s="38" t="n">
        <x:v>46295</x:v>
      </x:c>
      <x:c r="B401" s="34" t="str">
        <x:v>EMP-015</x:v>
      </x:c>
      <x:c r="C401" s="31" t="str">
        <x:v>همکار فرضی 15</x:v>
      </x:c>
      <x:c r="D401" s="34" t="n">
        <x:v>7.5</x:v>
      </x:c>
      <x:c r="E401" s="34" t="n">
        <x:v>17</x:v>
      </x:c>
      <x:c r="F401" s="34" t="n">
        <x:v>1</x:v>
      </x:c>
      <x:c r="G401" s="36" t="n">
        <x:f>IF(AND(D401=0,E401=0),0,MAX(0,E401-D401-F401))</x:f>
        <x:v>8.5</x:v>
      </x:c>
      <x:c r="H401" s="36" t="n">
        <x:f>MAX(0,G401-'پارامترها'!$B$28)</x:f>
        <x:v>0.5</x:v>
      </x:c>
      <x:c r="I401" s="36" t="n">
        <x:f>MAX(0,'پارامترها'!$B$28-G401)</x:f>
        <x:v>0</x:v>
      </x:c>
      <x:c r="J401" s="36" t="str">
        <x:f>IF(OR(D401&lt;0,E401&lt;0,F401&lt;0,F401&gt;E401-D401,D401&gt;24,E401&gt;24,AND(E401&lt;D401,E401&lt;&gt;0)),"بازبینی","تأیید")</x:f>
        <x:v>تأیید</x:v>
      </x:c>
    </x:row>
    <x:row r="402" ht="23" customHeight="1">
      <x:c r="A402" s="38" t="n">
        <x:v>46295</x:v>
      </x:c>
      <x:c r="B402" s="34" t="str">
        <x:v>EMP-016</x:v>
      </x:c>
      <x:c r="C402" s="31" t="str">
        <x:v>همکار فرضی 16</x:v>
      </x:c>
      <x:c r="D402" s="34" t="n">
        <x:v>8.5</x:v>
      </x:c>
      <x:c r="E402" s="34" t="n">
        <x:v>16.5</x:v>
      </x:c>
      <x:c r="F402" s="34" t="n">
        <x:v>1</x:v>
      </x:c>
      <x:c r="G402" s="36" t="n">
        <x:f>IF(AND(D402=0,E402=0),0,MAX(0,E402-D402-F402))</x:f>
        <x:v>7</x:v>
      </x:c>
      <x:c r="H402" s="36" t="n">
        <x:f>MAX(0,G402-'پارامترها'!$B$28)</x:f>
        <x:v>0</x:v>
      </x:c>
      <x:c r="I402" s="36" t="n">
        <x:f>MAX(0,'پارامترها'!$B$28-G402)</x:f>
        <x:v>1</x:v>
      </x:c>
      <x:c r="J402" s="36" t="str">
        <x:f>IF(OR(D402&lt;0,E402&lt;0,F402&lt;0,F402&gt;E402-D402,D402&gt;24,E402&gt;24,AND(E402&lt;D402,E402&lt;&gt;0)),"بازبینی","تأیید")</x:f>
        <x:v>تأیید</x:v>
      </x:c>
    </x:row>
    <x:row r="403" ht="23" customHeight="1">
      <x:c r="A403" s="38" t="n">
        <x:v>46295</x:v>
      </x:c>
      <x:c r="B403" s="34" t="str">
        <x:v>EMP-017</x:v>
      </x:c>
      <x:c r="C403" s="31" t="str">
        <x:v>همکار فرضی 17</x:v>
      </x:c>
      <x:c r="D403" s="34" t="n">
        <x:v>8</x:v>
      </x:c>
      <x:c r="E403" s="34" t="n">
        <x:v>19</x:v>
      </x:c>
      <x:c r="F403" s="34" t="n">
        <x:v>1</x:v>
      </x:c>
      <x:c r="G403" s="36" t="n">
        <x:f>IF(AND(D403=0,E403=0),0,MAX(0,E403-D403-F403))</x:f>
        <x:v>10</x:v>
      </x:c>
      <x:c r="H403" s="36" t="n">
        <x:f>MAX(0,G403-'پارامترها'!$B$28)</x:f>
        <x:v>2</x:v>
      </x:c>
      <x:c r="I403" s="36" t="n">
        <x:f>MAX(0,'پارامترها'!$B$28-G403)</x:f>
        <x:v>0</x:v>
      </x:c>
      <x:c r="J403" s="36" t="str">
        <x:f>IF(OR(D403&lt;0,E403&lt;0,F403&lt;0,F403&gt;E403-D403,D403&gt;24,E403&gt;24,AND(E403&lt;D403,E403&lt;&gt;0)),"بازبینی","تأیید")</x:f>
        <x:v>تأیید</x:v>
      </x:c>
    </x:row>
    <x:row r="404" ht="23" customHeight="1">
      <x:c r="A404" s="38" t="n">
        <x:v>46295</x:v>
      </x:c>
      <x:c r="B404" s="34" t="str">
        <x:v>EMP-018</x:v>
      </x:c>
      <x:c r="C404" s="31" t="str">
        <x:v>همکار فرضی 18</x:v>
      </x:c>
      <x:c r="D404" s="34" t="n">
        <x:v>8</x:v>
      </x:c>
      <x:c r="E404" s="34" t="n">
        <x:v>17</x:v>
      </x:c>
      <x:c r="F404" s="34" t="n">
        <x:v>1</x:v>
      </x:c>
      <x:c r="G404" s="36" t="n">
        <x:f>IF(AND(D404=0,E404=0),0,MAX(0,E404-D404-F404))</x:f>
        <x:v>8</x:v>
      </x:c>
      <x:c r="H404" s="36" t="n">
        <x:f>MAX(0,G404-'پارامترها'!$B$28)</x:f>
        <x:v>0</x:v>
      </x:c>
      <x:c r="I404" s="36" t="n">
        <x:f>MAX(0,'پارامترها'!$B$28-G404)</x:f>
        <x:v>0</x:v>
      </x:c>
      <x:c r="J404" s="36" t="str">
        <x:f>IF(OR(D404&lt;0,E404&lt;0,F404&lt;0,F404&gt;E404-D404,D404&gt;24,E404&gt;24,AND(E404&lt;D404,E404&lt;&gt;0)),"بازبینی","تأیید")</x:f>
        <x:v>تأیید</x:v>
      </x:c>
    </x:row>
  </x:sheetData>
  <x:mergeCells>
    <x:mergeCell ref="A1:J2"/>
    <x:mergeCell ref="A3:J3"/>
  </x:mergeCells>
  <x:conditionalFormatting sqref="H9:H404">
    <x:cfRule type="cellIs" dxfId="0" priority="1" operator="greaterThan">
      <x:formula>2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5" hidden="0" customWidth="1"/>
    <x:col min="1" max="1" width="2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5" t="str">
        <x:v>خلاصه کارکرد و پرداخت</x:v>
      </x:c>
      <x:c r="B1" s="5"/>
      <x:c r="C1" s="5"/>
      <x:c r="D1" s="5"/>
      <x:c r="E1" s="5"/>
      <x:c r="F1" s="5"/>
      <x:c r="G1" s="5"/>
      <x:c r="H1" s="5"/>
    </x:row>
    <x:row r="2" ht="25" customHeight="1">
      <x:c r="A2" s="5"/>
      <x:c r="B2" s="5"/>
      <x:c r="C2" s="5"/>
      <x:c r="D2" s="5"/>
      <x:c r="E2" s="5"/>
      <x:c r="F2" s="5"/>
      <x:c r="G2" s="5"/>
      <x:c r="H2" s="5"/>
    </x:row>
    <x:row r="3" ht="25" customHeight="1">
      <x:c r="A3" s="13" t="str">
        <x:v>اعداد حقوق، نرخ فرضی؛ کسورات، بیمه، مالیات و احکام کار در مدل لحاظ نشده است</x:v>
      </x:c>
      <x:c r="B3" s="13"/>
      <x:c r="C3" s="13"/>
      <x:c r="D3" s="13"/>
      <x:c r="E3" s="13"/>
      <x:c r="F3" s="13"/>
      <x:c r="G3" s="13"/>
      <x:c r="H3" s="13"/>
    </x:row>
    <x:row r="4" ht="25" customHeight="1"/>
    <x:row r="5" ht="25" customHeight="1"/>
    <x:row r="6" ht="25" customHeight="1"/>
    <x:row r="7" ht="25" customHeight="1"/>
    <x:row r="8" ht="25" customHeight="1">
      <x:c r="A8" s="21" t="str">
        <x:v>شناسه</x:v>
      </x:c>
      <x:c r="B8" s="21" t="str">
        <x:v>نام</x:v>
      </x:c>
      <x:c r="C8" s="21" t="str">
        <x:v>نرخ ساعتی</x:v>
      </x:c>
      <x:c r="D8" s="21" t="str">
        <x:v>کارکرد کل</x:v>
      </x:c>
      <x:c r="E8" s="21" t="str">
        <x:v>اضافه‌کار</x:v>
      </x:c>
      <x:c r="F8" s="21" t="str">
        <x:v>ساعات عادی</x:v>
      </x:c>
      <x:c r="G8" s="21" t="str">
        <x:v>ناخالص نمونه</x:v>
      </x:c>
      <x:c r="H8" s="21" t="str">
        <x:v>روزهای حضور</x:v>
      </x:c>
    </x:row>
    <x:row r="9" ht="25" customHeight="1">
      <x:c r="A9" s="31" t="str">
        <x:v>EMP-001</x:v>
      </x:c>
      <x:c r="B9" s="31" t="str">
        <x:v>همکار فرضی 01</x:v>
      </x:c>
      <x:c r="C9" s="40" t="n">
        <x:f>'پارامترها'!B8</x:f>
        <x:v>210000</x:v>
      </x:c>
      <x:c r="D9" s="36" t="n">
        <x:f>SUMIF('داده‌ها'!$B$9:$B$404,A9,'داده‌ها'!$G$9:$G$404)</x:f>
        <x:v>180.5</x:v>
      </x:c>
      <x:c r="E9" s="36" t="n">
        <x:f>SUMIF('داده‌ها'!$B$9:$B$404,A9,'داده‌ها'!$H$9:$H$404)</x:f>
        <x:v>8.5</x:v>
      </x:c>
      <x:c r="F9" s="36" t="n">
        <x:f>MAX(0,D9-E9)</x:f>
        <x:v>172</x:v>
      </x:c>
      <x:c r="G9" s="40" t="n">
        <x:f>F9*C9+E9*C9*'پارامترها'!$B$27</x:f>
        <x:v>38619000</x:v>
      </x:c>
      <x:c r="H9" s="36" t="n">
        <x:f>COUNTIFS('داده‌ها'!$B$9:$B$404,A9,'داده‌ها'!$G$9:$G$404,"&gt;0")</x:f>
        <x:v>22</x:v>
      </x:c>
    </x:row>
    <x:row r="10" ht="25" customHeight="1">
      <x:c r="A10" s="31" t="str">
        <x:v>EMP-002</x:v>
      </x:c>
      <x:c r="B10" s="31" t="str">
        <x:v>همکار فرضی 02</x:v>
      </x:c>
      <x:c r="C10" s="40" t="n">
        <x:f>'پارامترها'!B9</x:f>
        <x:v>210000</x:v>
      </x:c>
      <x:c r="D10" s="36" t="n">
        <x:f>SUMIF('داده‌ها'!$B$9:$B$404,A10,'داده‌ها'!$G$9:$G$404)</x:f>
        <x:v>176.5</x:v>
      </x:c>
      <x:c r="E10" s="36" t="n">
        <x:f>SUMIF('داده‌ها'!$B$9:$B$404,A10,'داده‌ها'!$H$9:$H$404)</x:f>
        <x:v>12</x:v>
      </x:c>
      <x:c r="F10" s="36" t="n">
        <x:f>MAX(0,D10-E10)</x:f>
        <x:v>164.5</x:v>
      </x:c>
      <x:c r="G10" s="40" t="n">
        <x:f>F10*C10+E10*C10*'پارامترها'!$B$27</x:f>
        <x:v>38073000</x:v>
      </x:c>
      <x:c r="H10" s="36" t="n">
        <x:f>COUNTIFS('داده‌ها'!$B$9:$B$404,A10,'داده‌ها'!$G$9:$G$404,"&gt;0")</x:f>
        <x:v>21</x:v>
      </x:c>
    </x:row>
    <x:row r="11" ht="25" customHeight="1">
      <x:c r="A11" s="31" t="str">
        <x:v>EMP-003</x:v>
      </x:c>
      <x:c r="B11" s="31" t="str">
        <x:v>همکار فرضی 03</x:v>
      </x:c>
      <x:c r="C11" s="40" t="n">
        <x:f>'پارامترها'!B10</x:f>
        <x:v>135000</x:v>
      </x:c>
      <x:c r="D11" s="36" t="n">
        <x:f>SUMIF('داده‌ها'!$B$9:$B$404,A11,'داده‌ها'!$G$9:$G$404)</x:f>
        <x:v>183.5</x:v>
      </x:c>
      <x:c r="E11" s="36" t="n">
        <x:f>SUMIF('داده‌ها'!$B$9:$B$404,A11,'داده‌ها'!$H$9:$H$404)</x:f>
        <x:v>11.5</x:v>
      </x:c>
      <x:c r="F11" s="36" t="n">
        <x:f>MAX(0,D11-E11)</x:f>
        <x:v>172</x:v>
      </x:c>
      <x:c r="G11" s="40" t="n">
        <x:f>F11*C11+E11*C11*'پارامترها'!$B$27</x:f>
        <x:v>25393500</x:v>
      </x:c>
      <x:c r="H11" s="36" t="n">
        <x:f>COUNTIFS('داده‌ها'!$B$9:$B$404,A11,'داده‌ها'!$G$9:$G$404,"&gt;0")</x:f>
        <x:v>22</x:v>
      </x:c>
    </x:row>
    <x:row r="12" ht="25" customHeight="1">
      <x:c r="A12" s="31" t="str">
        <x:v>EMP-004</x:v>
      </x:c>
      <x:c r="B12" s="31" t="str">
        <x:v>همکار فرضی 04</x:v>
      </x:c>
      <x:c r="C12" s="40" t="n">
        <x:f>'پارامترها'!B11</x:f>
        <x:v>180000</x:v>
      </x:c>
      <x:c r="D12" s="36" t="n">
        <x:f>SUMIF('داده‌ها'!$B$9:$B$404,A12,'داده‌ها'!$G$9:$G$404)</x:f>
        <x:v>181</x:v>
      </x:c>
      <x:c r="E12" s="36" t="n">
        <x:f>SUMIF('داده‌ها'!$B$9:$B$404,A12,'داده‌ها'!$H$9:$H$404)</x:f>
        <x:v>14.5</x:v>
      </x:c>
      <x:c r="F12" s="36" t="n">
        <x:f>MAX(0,D12-E12)</x:f>
        <x:v>166.5</x:v>
      </x:c>
      <x:c r="G12" s="40" t="n">
        <x:f>F12*C12+E12*C12*'پارامترها'!$B$27</x:f>
        <x:v>33624000</x:v>
      </x:c>
      <x:c r="H12" s="36" t="n">
        <x:f>COUNTIFS('داده‌ها'!$B$9:$B$404,A12,'داده‌ها'!$G$9:$G$404,"&gt;0")</x:f>
        <x:v>21</x:v>
      </x:c>
    </x:row>
    <x:row r="13" ht="25" customHeight="1">
      <x:c r="A13" s="31" t="str">
        <x:v>EMP-005</x:v>
      </x:c>
      <x:c r="B13" s="31" t="str">
        <x:v>همکار فرضی 05</x:v>
      </x:c>
      <x:c r="C13" s="40" t="n">
        <x:f>'پارامترها'!B12</x:f>
        <x:v>135000</x:v>
      </x:c>
      <x:c r="D13" s="36" t="n">
        <x:f>SUMIF('داده‌ها'!$B$9:$B$404,A13,'داده‌ها'!$G$9:$G$404)</x:f>
        <x:v>194.25</x:v>
      </x:c>
      <x:c r="E13" s="36" t="n">
        <x:f>SUMIF('داده‌ها'!$B$9:$B$404,A13,'داده‌ها'!$H$9:$H$404)</x:f>
        <x:v>21</x:v>
      </x:c>
      <x:c r="F13" s="36" t="n">
        <x:f>MAX(0,D13-E13)</x:f>
        <x:v>173.25</x:v>
      </x:c>
      <x:c r="G13" s="40" t="n">
        <x:f>F13*C13+E13*C13*'پارامترها'!$B$27</x:f>
        <x:v>27357750</x:v>
      </x:c>
      <x:c r="H13" s="36" t="n">
        <x:f>COUNTIFS('داده‌ها'!$B$9:$B$404,A13,'داده‌ها'!$G$9:$G$404,"&gt;0")</x:f>
        <x:v>22</x:v>
      </x:c>
    </x:row>
    <x:row r="14" ht="25" customHeight="1">
      <x:c r="A14" s="31" t="str">
        <x:v>EMP-006</x:v>
      </x:c>
      <x:c r="B14" s="31" t="str">
        <x:v>همکار فرضی 06</x:v>
      </x:c>
      <x:c r="C14" s="40" t="n">
        <x:f>'پارامترها'!B13</x:f>
        <x:v>135000</x:v>
      </x:c>
      <x:c r="D14" s="36" t="n">
        <x:f>SUMIF('داده‌ها'!$B$9:$B$404,A14,'داده‌ها'!$G$9:$G$404)</x:f>
        <x:v>170.5</x:v>
      </x:c>
      <x:c r="E14" s="36" t="n">
        <x:f>SUMIF('داده‌ها'!$B$9:$B$404,A14,'داده‌ها'!$H$9:$H$404)</x:f>
        <x:v>7</x:v>
      </x:c>
      <x:c r="F14" s="36" t="n">
        <x:f>MAX(0,D14-E14)</x:f>
        <x:v>163.5</x:v>
      </x:c>
      <x:c r="G14" s="40" t="n">
        <x:f>F14*C14+E14*C14*'پارامترها'!$B$27</x:f>
        <x:v>23395500</x:v>
      </x:c>
      <x:c r="H14" s="36" t="n">
        <x:f>COUNTIFS('داده‌ها'!$B$9:$B$404,A14,'داده‌ها'!$G$9:$G$404,"&gt;0")</x:f>
        <x:v>21</x:v>
      </x:c>
    </x:row>
    <x:row r="15" ht="25" customHeight="1">
      <x:c r="A15" s="31" t="str">
        <x:v>EMP-007</x:v>
      </x:c>
      <x:c r="B15" s="31" t="str">
        <x:v>همکار فرضی 07</x:v>
      </x:c>
      <x:c r="C15" s="40" t="n">
        <x:f>'پارامترها'!B14</x:f>
        <x:v>155000</x:v>
      </x:c>
      <x:c r="D15" s="36" t="n">
        <x:f>SUMIF('داده‌ها'!$B$9:$B$404,A15,'داده‌ها'!$G$9:$G$404)</x:f>
        <x:v>170.5</x:v>
      </x:c>
      <x:c r="E15" s="36" t="n">
        <x:f>SUMIF('داده‌ها'!$B$9:$B$404,A15,'داده‌ها'!$H$9:$H$404)</x:f>
        <x:v>8.5</x:v>
      </x:c>
      <x:c r="F15" s="36" t="n">
        <x:f>MAX(0,D15-E15)</x:f>
        <x:v>162</x:v>
      </x:c>
      <x:c r="G15" s="40" t="n">
        <x:f>F15*C15+E15*C15*'پارامترها'!$B$27</x:f>
        <x:v>26954500</x:v>
      </x:c>
      <x:c r="H15" s="36" t="n">
        <x:f>COUNTIFS('داده‌ها'!$B$9:$B$404,A15,'داده‌ها'!$G$9:$G$404,"&gt;0")</x:f>
        <x:v>21</x:v>
      </x:c>
    </x:row>
    <x:row r="16" ht="25" customHeight="1">
      <x:c r="A16" s="31" t="str">
        <x:v>EMP-008</x:v>
      </x:c>
      <x:c r="B16" s="31" t="str">
        <x:v>همکار فرضی 08</x:v>
      </x:c>
      <x:c r="C16" s="40" t="n">
        <x:f>'پارامترها'!B15</x:f>
        <x:v>155000</x:v>
      </x:c>
      <x:c r="D16" s="36" t="n">
        <x:f>SUMIF('داده‌ها'!$B$9:$B$404,A16,'داده‌ها'!$G$9:$G$404)</x:f>
        <x:v>182.25</x:v>
      </x:c>
      <x:c r="E16" s="36" t="n">
        <x:f>SUMIF('داده‌ها'!$B$9:$B$404,A16,'داده‌ها'!$H$9:$H$404)</x:f>
        <x:v>14</x:v>
      </x:c>
      <x:c r="F16" s="36" t="n">
        <x:f>MAX(0,D16-E16)</x:f>
        <x:v>168.25</x:v>
      </x:c>
      <x:c r="G16" s="40" t="n">
        <x:f>F16*C16+E16*C16*'پارامترها'!$B$27</x:f>
        <x:v>29116750</x:v>
      </x:c>
      <x:c r="H16" s="36" t="n">
        <x:f>COUNTIFS('داده‌ها'!$B$9:$B$404,A16,'داده‌ها'!$G$9:$G$404,"&gt;0")</x:f>
        <x:v>22</x:v>
      </x:c>
    </x:row>
    <x:row r="17" ht="25" customHeight="1">
      <x:c r="A17" s="31" t="str">
        <x:v>EMP-009</x:v>
      </x:c>
      <x:c r="B17" s="31" t="str">
        <x:v>همکار فرضی 09</x:v>
      </x:c>
      <x:c r="C17" s="40" t="n">
        <x:f>'پارامترها'!B16</x:f>
        <x:v>180000</x:v>
      </x:c>
      <x:c r="D17" s="36" t="n">
        <x:f>SUMIF('داده‌ها'!$B$9:$B$404,A17,'داده‌ها'!$G$9:$G$404)</x:f>
        <x:v>164.5</x:v>
      </x:c>
      <x:c r="E17" s="36" t="n">
        <x:f>SUMIF('داده‌ها'!$B$9:$B$404,A17,'داده‌ها'!$H$9:$H$404)</x:f>
        <x:v>4.25</x:v>
      </x:c>
      <x:c r="F17" s="36" t="n">
        <x:f>MAX(0,D17-E17)</x:f>
        <x:v>160.25</x:v>
      </x:c>
      <x:c r="G17" s="40" t="n">
        <x:f>F17*C17+E17*C17*'پارامترها'!$B$27</x:f>
        <x:v>29916000</x:v>
      </x:c>
      <x:c r="H17" s="36" t="n">
        <x:f>COUNTIFS('داده‌ها'!$B$9:$B$404,A17,'داده‌ها'!$G$9:$G$404,"&gt;0")</x:f>
        <x:v>21</x:v>
      </x:c>
    </x:row>
    <x:row r="18" ht="25" customHeight="1">
      <x:c r="A18" s="31" t="str">
        <x:v>EMP-010</x:v>
      </x:c>
      <x:c r="B18" s="31" t="str">
        <x:v>همکار فرضی 10</x:v>
      </x:c>
      <x:c r="C18" s="40" t="n">
        <x:f>'پارامترها'!B17</x:f>
        <x:v>135000</x:v>
      </x:c>
      <x:c r="D18" s="36" t="n">
        <x:f>SUMIF('داده‌ها'!$B$9:$B$404,A18,'داده‌ها'!$G$9:$G$404)</x:f>
        <x:v>189.25</x:v>
      </x:c>
      <x:c r="E18" s="36" t="n">
        <x:f>SUMIF('داده‌ها'!$B$9:$B$404,A18,'داده‌ها'!$H$9:$H$404)</x:f>
        <x:v>16.25</x:v>
      </x:c>
      <x:c r="F18" s="36" t="n">
        <x:f>MAX(0,D18-E18)</x:f>
        <x:v>173</x:v>
      </x:c>
      <x:c r="G18" s="40" t="n">
        <x:f>F18*C18+E18*C18*'پارامترها'!$B$27</x:f>
        <x:v>26426250</x:v>
      </x:c>
      <x:c r="H18" s="36" t="n">
        <x:f>COUNTIFS('داده‌ها'!$B$9:$B$404,A18,'داده‌ها'!$G$9:$G$404,"&gt;0")</x:f>
        <x:v>22</x:v>
      </x:c>
    </x:row>
    <x:row r="19" ht="25" customHeight="1">
      <x:c r="A19" s="31" t="str">
        <x:v>EMP-011</x:v>
      </x:c>
      <x:c r="B19" s="31" t="str">
        <x:v>همکار فرضی 11</x:v>
      </x:c>
      <x:c r="C19" s="40" t="n">
        <x:f>'پارامترها'!B18</x:f>
        <x:v>260000</x:v>
      </x:c>
      <x:c r="D19" s="36" t="n">
        <x:f>SUMIF('داده‌ها'!$B$9:$B$404,A19,'داده‌ها'!$G$9:$G$404)</x:f>
        <x:v>179.75</x:v>
      </x:c>
      <x:c r="E19" s="36" t="n">
        <x:f>SUMIF('داده‌ها'!$B$9:$B$404,A19,'داده‌ها'!$H$9:$H$404)</x:f>
        <x:v>10.5</x:v>
      </x:c>
      <x:c r="F19" s="36" t="n">
        <x:f>MAX(0,D19-E19)</x:f>
        <x:v>169.25</x:v>
      </x:c>
      <x:c r="G19" s="40" t="n">
        <x:f>F19*C19+E19*C19*'پارامترها'!$B$27</x:f>
        <x:v>47827000</x:v>
      </x:c>
      <x:c r="H19" s="36" t="n">
        <x:f>COUNTIFS('داده‌ها'!$B$9:$B$404,A19,'داده‌ها'!$G$9:$G$404,"&gt;0")</x:f>
        <x:v>22</x:v>
      </x:c>
    </x:row>
    <x:row r="20" ht="25" customHeight="1">
      <x:c r="A20" s="31" t="str">
        <x:v>EMP-012</x:v>
      </x:c>
      <x:c r="B20" s="31" t="str">
        <x:v>همکار فرضی 12</x:v>
      </x:c>
      <x:c r="C20" s="40" t="n">
        <x:f>'پارامترها'!B19</x:f>
        <x:v>180000</x:v>
      </x:c>
      <x:c r="D20" s="36" t="n">
        <x:f>SUMIF('داده‌ها'!$B$9:$B$404,A20,'داده‌ها'!$G$9:$G$404)</x:f>
        <x:v>173.5</x:v>
      </x:c>
      <x:c r="E20" s="36" t="n">
        <x:f>SUMIF('داده‌ها'!$B$9:$B$404,A20,'داده‌ها'!$H$9:$H$404)</x:f>
        <x:v>10.5</x:v>
      </x:c>
      <x:c r="F20" s="36" t="n">
        <x:f>MAX(0,D20-E20)</x:f>
        <x:v>163</x:v>
      </x:c>
      <x:c r="G20" s="40" t="n">
        <x:f>F20*C20+E20*C20*'پارامترها'!$B$27</x:f>
        <x:v>31986000</x:v>
      </x:c>
      <x:c r="H20" s="36" t="n">
        <x:f>COUNTIFS('داده‌ها'!$B$9:$B$404,A20,'داده‌ها'!$G$9:$G$404,"&gt;0")</x:f>
        <x:v>21</x:v>
      </x:c>
    </x:row>
    <x:row r="21" ht="25" customHeight="1">
      <x:c r="A21" s="31" t="str">
        <x:v>EMP-013</x:v>
      </x:c>
      <x:c r="B21" s="31" t="str">
        <x:v>همکار فرضی 13</x:v>
      </x:c>
      <x:c r="C21" s="40" t="n">
        <x:f>'پارامترها'!B20</x:f>
        <x:v>180000</x:v>
      </x:c>
      <x:c r="D21" s="36" t="n">
        <x:f>SUMIF('داده‌ها'!$B$9:$B$404,A21,'داده‌ها'!$G$9:$G$404)</x:f>
        <x:v>180.75</x:v>
      </x:c>
      <x:c r="E21" s="36" t="n">
        <x:f>SUMIF('داده‌ها'!$B$9:$B$404,A21,'داده‌ها'!$H$9:$H$404)</x:f>
        <x:v>12</x:v>
      </x:c>
      <x:c r="F21" s="36" t="n">
        <x:f>MAX(0,D21-E21)</x:f>
        <x:v>168.75</x:v>
      </x:c>
      <x:c r="G21" s="40" t="n">
        <x:f>F21*C21+E21*C21*'پارامترها'!$B$27</x:f>
        <x:v>33399000</x:v>
      </x:c>
      <x:c r="H21" s="36" t="n">
        <x:f>COUNTIFS('داده‌ها'!$B$9:$B$404,A21,'داده‌ها'!$G$9:$G$404,"&gt;0")</x:f>
        <x:v>22</x:v>
      </x:c>
    </x:row>
    <x:row r="22" ht="25" customHeight="1">
      <x:c r="A22" s="31" t="str">
        <x:v>EMP-014</x:v>
      </x:c>
      <x:c r="B22" s="31" t="str">
        <x:v>همکار فرضی 14</x:v>
      </x:c>
      <x:c r="C22" s="40" t="n">
        <x:f>'پارامترها'!B21</x:f>
        <x:v>135000</x:v>
      </x:c>
      <x:c r="D22" s="36" t="n">
        <x:f>SUMIF('داده‌ها'!$B$9:$B$404,A22,'داده‌ها'!$G$9:$G$404)</x:f>
        <x:v>177.25</x:v>
      </x:c>
      <x:c r="E22" s="36" t="n">
        <x:f>SUMIF('داده‌ها'!$B$9:$B$404,A22,'داده‌ها'!$H$9:$H$404)</x:f>
        <x:v>14.5</x:v>
      </x:c>
      <x:c r="F22" s="36" t="n">
        <x:f>MAX(0,D22-E22)</x:f>
        <x:v>162.75</x:v>
      </x:c>
      <x:c r="G22" s="40" t="n">
        <x:f>F22*C22+E22*C22*'پارامترها'!$B$27</x:f>
        <x:v>24711750</x:v>
      </x:c>
      <x:c r="H22" s="36" t="n">
        <x:f>COUNTIFS('داده‌ها'!$B$9:$B$404,A22,'داده‌ها'!$G$9:$G$404,"&gt;0")</x:f>
        <x:v>21</x:v>
      </x:c>
    </x:row>
    <x:row r="23" ht="25" customHeight="1">
      <x:c r="A23" s="31" t="str">
        <x:v>EMP-015</x:v>
      </x:c>
      <x:c r="B23" s="31" t="str">
        <x:v>همکار فرضی 15</x:v>
      </x:c>
      <x:c r="C23" s="40" t="n">
        <x:f>'پارامترها'!B22</x:f>
        <x:v>260000</x:v>
      </x:c>
      <x:c r="D23" s="36" t="n">
        <x:f>SUMIF('داده‌ها'!$B$9:$B$404,A23,'داده‌ها'!$G$9:$G$404)</x:f>
        <x:v>164.75</x:v>
      </x:c>
      <x:c r="E23" s="36" t="n">
        <x:f>SUMIF('داده‌ها'!$B$9:$B$404,A23,'داده‌ها'!$H$9:$H$404)</x:f>
        <x:v>9</x:v>
      </x:c>
      <x:c r="F23" s="36" t="n">
        <x:f>MAX(0,D23-E23)</x:f>
        <x:v>155.75</x:v>
      </x:c>
      <x:c r="G23" s="40" t="n">
        <x:f>F23*C23+E23*C23*'پارامترها'!$B$27</x:f>
        <x:v>43771000</x:v>
      </x:c>
      <x:c r="H23" s="36" t="n">
        <x:f>COUNTIFS('داده‌ها'!$B$9:$B$404,A23,'داده‌ها'!$G$9:$G$404,"&gt;0")</x:f>
        <x:v>20</x:v>
      </x:c>
    </x:row>
    <x:row r="24" ht="25" customHeight="1">
      <x:c r="A24" s="31" t="str">
        <x:v>EMP-016</x:v>
      </x:c>
      <x:c r="B24" s="31" t="str">
        <x:v>همکار فرضی 16</x:v>
      </x:c>
      <x:c r="C24" s="40" t="n">
        <x:f>'پارامترها'!B23</x:f>
        <x:v>155000</x:v>
      </x:c>
      <x:c r="D24" s="36" t="n">
        <x:f>SUMIF('داده‌ها'!$B$9:$B$404,A24,'داده‌ها'!$G$9:$G$404)</x:f>
        <x:v>166.75</x:v>
      </x:c>
      <x:c r="E24" s="36" t="n">
        <x:f>SUMIF('داده‌ها'!$B$9:$B$404,A24,'داده‌ها'!$H$9:$H$404)</x:f>
        <x:v>6.25</x:v>
      </x:c>
      <x:c r="F24" s="36" t="n">
        <x:f>MAX(0,D24-E24)</x:f>
        <x:v>160.5</x:v>
      </x:c>
      <x:c r="G24" s="40" t="n">
        <x:f>F24*C24+E24*C24*'پارامترها'!$B$27</x:f>
        <x:v>26233750</x:v>
      </x:c>
      <x:c r="H24" s="36" t="n">
        <x:f>COUNTIFS('داده‌ها'!$B$9:$B$404,A24,'داده‌ها'!$G$9:$G$404,"&gt;0")</x:f>
        <x:v>21</x:v>
      </x:c>
    </x:row>
    <x:row r="25" ht="25" customHeight="1">
      <x:c r="A25" s="31" t="str">
        <x:v>EMP-017</x:v>
      </x:c>
      <x:c r="B25" s="31" t="str">
        <x:v>همکار فرضی 17</x:v>
      </x:c>
      <x:c r="C25" s="40" t="n">
        <x:f>'پارامترها'!B24</x:f>
        <x:v>260000</x:v>
      </x:c>
      <x:c r="D25" s="36" t="n">
        <x:f>SUMIF('داده‌ها'!$B$9:$B$404,A25,'داده‌ها'!$G$9:$G$404)</x:f>
        <x:v>165</x:v>
      </x:c>
      <x:c r="E25" s="36" t="n">
        <x:f>SUMIF('داده‌ها'!$B$9:$B$404,A25,'داده‌ها'!$H$9:$H$404)</x:f>
        <x:v>9.25</x:v>
      </x:c>
      <x:c r="F25" s="36" t="n">
        <x:f>MAX(0,D25-E25)</x:f>
        <x:v>155.75</x:v>
      </x:c>
      <x:c r="G25" s="40" t="n">
        <x:f>F25*C25+E25*C25*'پارامترها'!$B$27</x:f>
        <x:v>43862000</x:v>
      </x:c>
      <x:c r="H25" s="36" t="n">
        <x:f>COUNTIFS('داده‌ها'!$B$9:$B$404,A25,'داده‌ها'!$G$9:$G$404,"&gt;0")</x:f>
        <x:v>20</x:v>
      </x:c>
    </x:row>
    <x:row r="26" ht="25" customHeight="1">
      <x:c r="A26" s="31" t="str">
        <x:v>EMP-018</x:v>
      </x:c>
      <x:c r="B26" s="31" t="str">
        <x:v>همکار فرضی 18</x:v>
      </x:c>
      <x:c r="C26" s="40" t="n">
        <x:f>'پارامترها'!B25</x:f>
        <x:v>210000</x:v>
      </x:c>
      <x:c r="D26" s="36" t="n">
        <x:f>SUMIF('داده‌ها'!$B$9:$B$404,A26,'داده‌ها'!$G$9:$G$404)</x:f>
        <x:v>178</x:v>
      </x:c>
      <x:c r="E26" s="36" t="n">
        <x:f>SUMIF('داده‌ها'!$B$9:$B$404,A26,'داده‌ها'!$H$9:$H$404)</x:f>
        <x:v>13.25</x:v>
      </x:c>
      <x:c r="F26" s="36" t="n">
        <x:f>MAX(0,D26-E26)</x:f>
        <x:v>164.75</x:v>
      </x:c>
      <x:c r="G26" s="40" t="n">
        <x:f>F26*C26+E26*C26*'پارامترها'!$B$27</x:f>
        <x:v>38493000</x:v>
      </x:c>
      <x:c r="H26" s="36" t="n">
        <x:f>COUNTIFS('داده‌ها'!$B$9:$B$404,A26,'داده‌ها'!$G$9:$G$404,"&gt;0")</x:f>
        <x:v>21</x:v>
      </x:c>
    </x:row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1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5" t="str">
        <x:v>پارامترها | نرخ‌ها و قوانین نمونه</x:v>
      </x:c>
      <x:c r="B1" s="5"/>
      <x:c r="C1" s="5"/>
      <x:c r="D1" s="5"/>
      <x:c r="E1" s="5"/>
      <x:c r="F1" s="5"/>
      <x:c r="G1" s="5"/>
      <x:c r="H1" s="5"/>
    </x:row>
    <x:row r="2" ht="25" customHeight="1">
      <x:c r="A2" s="5"/>
      <x:c r="B2" s="5"/>
      <x:c r="C2" s="5"/>
      <x:c r="D2" s="5"/>
      <x:c r="E2" s="5"/>
      <x:c r="F2" s="5"/>
      <x:c r="G2" s="5"/>
      <x:c r="H2" s="5"/>
    </x:row>
    <x:row r="3" ht="25" customHeight="1">
      <x:c r="A3" s="13" t="str">
        <x:v>خانه‌های آبی قابل ویرایش هستند؛ تغییر آن‌ها باید در نتایج فرمول‌ها منعکس شود.</x:v>
      </x:c>
      <x:c r="B3" s="13"/>
      <x:c r="C3" s="13"/>
      <x:c r="D3" s="13"/>
      <x:c r="E3" s="13"/>
      <x:c r="F3" s="13"/>
      <x:c r="G3" s="13"/>
      <x:c r="H3" s="13"/>
    </x:row>
    <x:row r="4" ht="25" customHeight="1"/>
    <x:row r="5" ht="25" customHeight="1"/>
    <x:row r="6" ht="25" customHeight="1"/>
    <x:row r="7" ht="39" customHeight="1">
      <x:c r="A7" s="21" t="str">
        <x:v>پارامتر</x:v>
      </x:c>
      <x:c r="B7" s="21" t="str">
        <x:v>مقدار</x:v>
      </x:c>
      <x:c r="C7" s="21" t="str">
        <x:v>واحد / توضیح</x:v>
      </x:c>
    </x:row>
    <x:row r="8" ht="25" customHeight="1">
      <x:c r="A8" t="str">
        <x:v>EMP-001</x:v>
      </x:c>
      <x:c r="B8" s="27" t="n">
        <x:v>210000</x:v>
      </x:c>
      <x:c r="C8" t="str">
        <x:v>همکار فرضی 01 | تومان به ازای ساعت</x:v>
      </x:c>
    </x:row>
    <x:row r="9" ht="25" customHeight="1">
      <x:c r="A9" t="str">
        <x:v>EMP-002</x:v>
      </x:c>
      <x:c r="B9" s="27" t="n">
        <x:v>210000</x:v>
      </x:c>
      <x:c r="C9" t="str">
        <x:v>همکار فرضی 02 | تومان به ازای ساعت</x:v>
      </x:c>
    </x:row>
    <x:row r="10" ht="25" customHeight="1">
      <x:c r="A10" t="str">
        <x:v>EMP-003</x:v>
      </x:c>
      <x:c r="B10" s="27" t="n">
        <x:v>135000</x:v>
      </x:c>
      <x:c r="C10" t="str">
        <x:v>همکار فرضی 03 | تومان به ازای ساعت</x:v>
      </x:c>
    </x:row>
    <x:row r="11" ht="25" customHeight="1">
      <x:c r="A11" t="str">
        <x:v>EMP-004</x:v>
      </x:c>
      <x:c r="B11" s="27" t="n">
        <x:v>180000</x:v>
      </x:c>
      <x:c r="C11" t="str">
        <x:v>همکار فرضی 04 | تومان به ازای ساعت</x:v>
      </x:c>
    </x:row>
    <x:row r="12" ht="25" customHeight="1">
      <x:c r="A12" t="str">
        <x:v>EMP-005</x:v>
      </x:c>
      <x:c r="B12" s="27" t="n">
        <x:v>135000</x:v>
      </x:c>
      <x:c r="C12" t="str">
        <x:v>همکار فرضی 05 | تومان به ازای ساعت</x:v>
      </x:c>
    </x:row>
    <x:row r="13" ht="25" customHeight="1">
      <x:c r="A13" t="str">
        <x:v>EMP-006</x:v>
      </x:c>
      <x:c r="B13" s="27" t="n">
        <x:v>135000</x:v>
      </x:c>
      <x:c r="C13" t="str">
        <x:v>همکار فرضی 06 | تومان به ازای ساعت</x:v>
      </x:c>
    </x:row>
    <x:row r="14" ht="25" customHeight="1">
      <x:c r="A14" t="str">
        <x:v>EMP-007</x:v>
      </x:c>
      <x:c r="B14" s="27" t="n">
        <x:v>155000</x:v>
      </x:c>
      <x:c r="C14" t="str">
        <x:v>همکار فرضی 07 | تومان به ازای ساعت</x:v>
      </x:c>
    </x:row>
    <x:row r="15" ht="25" customHeight="1">
      <x:c r="A15" t="str">
        <x:v>EMP-008</x:v>
      </x:c>
      <x:c r="B15" s="27" t="n">
        <x:v>155000</x:v>
      </x:c>
      <x:c r="C15" t="str">
        <x:v>همکار فرضی 08 | تومان به ازای ساعت</x:v>
      </x:c>
    </x:row>
    <x:row r="16" ht="25" customHeight="1">
      <x:c r="A16" t="str">
        <x:v>EMP-009</x:v>
      </x:c>
      <x:c r="B16" s="27" t="n">
        <x:v>180000</x:v>
      </x:c>
      <x:c r="C16" t="str">
        <x:v>همکار فرضی 09 | تومان به ازای ساعت</x:v>
      </x:c>
    </x:row>
    <x:row r="17" ht="25" customHeight="1">
      <x:c r="A17" t="str">
        <x:v>EMP-010</x:v>
      </x:c>
      <x:c r="B17" s="27" t="n">
        <x:v>135000</x:v>
      </x:c>
      <x:c r="C17" t="str">
        <x:v>همکار فرضی 10 | تومان به ازای ساعت</x:v>
      </x:c>
    </x:row>
    <x:row r="18" ht="25" customHeight="1">
      <x:c r="A18" t="str">
        <x:v>EMP-011</x:v>
      </x:c>
      <x:c r="B18" s="27" t="n">
        <x:v>260000</x:v>
      </x:c>
      <x:c r="C18" t="str">
        <x:v>همکار فرضی 11 | تومان به ازای ساعت</x:v>
      </x:c>
    </x:row>
    <x:row r="19" ht="25" customHeight="1">
      <x:c r="A19" t="str">
        <x:v>EMP-012</x:v>
      </x:c>
      <x:c r="B19" s="27" t="n">
        <x:v>180000</x:v>
      </x:c>
      <x:c r="C19" t="str">
        <x:v>همکار فرضی 12 | تومان به ازای ساعت</x:v>
      </x:c>
    </x:row>
    <x:row r="20" ht="25" customHeight="1">
      <x:c r="A20" t="str">
        <x:v>EMP-013</x:v>
      </x:c>
      <x:c r="B20" s="27" t="n">
        <x:v>180000</x:v>
      </x:c>
      <x:c r="C20" t="str">
        <x:v>همکار فرضی 13 | تومان به ازای ساعت</x:v>
      </x:c>
    </x:row>
    <x:row r="21" ht="25" customHeight="1">
      <x:c r="A21" t="str">
        <x:v>EMP-014</x:v>
      </x:c>
      <x:c r="B21" s="27" t="n">
        <x:v>135000</x:v>
      </x:c>
      <x:c r="C21" t="str">
        <x:v>همکار فرضی 14 | تومان به ازای ساعت</x:v>
      </x:c>
    </x:row>
    <x:row r="22" ht="25" customHeight="1">
      <x:c r="A22" t="str">
        <x:v>EMP-015</x:v>
      </x:c>
      <x:c r="B22" s="27" t="n">
        <x:v>260000</x:v>
      </x:c>
      <x:c r="C22" t="str">
        <x:v>همکار فرضی 15 | تومان به ازای ساعت</x:v>
      </x:c>
    </x:row>
    <x:row r="23" ht="25" customHeight="1">
      <x:c r="A23" t="str">
        <x:v>EMP-016</x:v>
      </x:c>
      <x:c r="B23" s="27" t="n">
        <x:v>155000</x:v>
      </x:c>
      <x:c r="C23" t="str">
        <x:v>همکار فرضی 16 | تومان به ازای ساعت</x:v>
      </x:c>
    </x:row>
    <x:row r="24" ht="25" customHeight="1">
      <x:c r="A24" t="str">
        <x:v>EMP-017</x:v>
      </x:c>
      <x:c r="B24" s="27" t="n">
        <x:v>260000</x:v>
      </x:c>
      <x:c r="C24" t="str">
        <x:v>همکار فرضی 17 | تومان به ازای ساعت</x:v>
      </x:c>
    </x:row>
    <x:row r="25" ht="25" customHeight="1">
      <x:c r="A25" t="str">
        <x:v>EMP-018</x:v>
      </x:c>
      <x:c r="B25" s="27" t="n">
        <x:v>210000</x:v>
      </x:c>
      <x:c r="C25" t="str">
        <x:v>همکار فرضی 18 | تومان به ازای ساعت</x:v>
      </x:c>
    </x:row>
    <x:row r="26" ht="25" customHeight="1">
      <x:c r="A26" t="str">
        <x:v>مبنای ساعات</x:v>
      </x:c>
      <x:c r="B26" s="27" t="str">
        <x:v>ورود و خروج اعشاری</x:v>
      </x:c>
      <x:c r="C26" t="str">
        <x:v>مثال ۸٫۵ یعنی ساعت ۸:۳۰، این ستون ساعت است نه کد زمان</x:v>
      </x:c>
    </x:row>
    <x:row r="27" ht="25" customHeight="1">
      <x:c r="A27" t="str">
        <x:v>نرخ اضافه‌کار</x:v>
      </x:c>
      <x:c r="B27" s="27" t="n">
        <x:v>1.4</x:v>
      </x:c>
      <x:c r="C27" t="str">
        <x:v>ضریب مثال، حکم قانونی یا قرارداد واقعی نیست</x:v>
      </x:c>
    </x:row>
    <x:row r="28" ht="25" customHeight="1">
      <x:c r="A28" t="str">
        <x:v>ساعات عادی روزانه</x:v>
      </x:c>
      <x:c r="B28" s="27" t="n">
        <x:v>8</x:v>
      </x:c>
      <x:c r="C28" t="str">
        <x:v>ساعت فرضی برای محاسبه اضافه‌کار</x:v>
      </x:c>
    </x:row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5" customHeight="1">
      <x:c r="A1" s="5" t="str">
        <x:v>راهنمای ثبت کارکرد</x:v>
      </x:c>
      <x:c r="B1" s="5"/>
      <x:c r="C1" s="5"/>
      <x:c r="D1" s="5"/>
      <x:c r="E1" s="5"/>
      <x:c r="F1" s="5"/>
      <x:c r="G1" s="5"/>
      <x:c r="H1" s="5"/>
    </x:row>
    <x:row r="2" ht="25" customHeight="1">
      <x:c r="A2" s="5"/>
      <x:c r="B2" s="5"/>
      <x:c r="C2" s="5"/>
      <x:c r="D2" s="5"/>
      <x:c r="E2" s="5"/>
      <x:c r="F2" s="5"/>
      <x:c r="G2" s="5"/>
      <x:c r="H2" s="5"/>
    </x:row>
    <x:row r="3" ht="25" customHeight="1">
      <x:c r="A3" s="13" t="str">
        <x:v>مناسب نمایش مهارت اکسل؛ نه سامانه رسمی حقوق و دستمزد.</x:v>
      </x:c>
      <x:c r="B3" s="13"/>
      <x:c r="C3" s="13"/>
      <x:c r="D3" s="13"/>
      <x:c r="E3" s="13"/>
      <x:c r="F3" s="13"/>
      <x:c r="G3" s="13"/>
      <x:c r="H3" s="13"/>
    </x:row>
    <x:row r="4" ht="25" customHeight="1"/>
    <x:row r="5" ht="25" customHeight="1"/>
    <x:row r="6" ht="31" customHeight="1">
      <x:c r="A6" s="82" t="str">
        <x:v>راهنمای کاربری و شفافیت نمونه</x:v>
      </x:c>
      <x:c r="B6" s="82"/>
      <x:c r="C6" s="82"/>
      <x:c r="D6" s="82"/>
      <x:c r="E6" s="82"/>
      <x:c r="F6" s="82"/>
      <x:c r="G6" s="82"/>
      <x:c r="H6" s="82"/>
    </x:row>
    <x:row r="7" ht="25" customHeight="1"/>
    <x:row r="8" ht="31" customHeight="1">
      <x:c r="A8" s="89" t="str">
        <x:v>توضیح ساعت اعشاری</x:v>
      </x:c>
      <x:c r="B8" s="89"/>
      <x:c r="C8" s="89"/>
      <x:c r="D8" s="89"/>
      <x:c r="E8" s="89"/>
      <x:c r="F8" s="89"/>
      <x:c r="G8" s="89"/>
      <x:c r="H8" s="89"/>
    </x:row>
    <x:row r="9" ht="27" customHeight="1">
      <x:c r="A9" s="95" t="str">
        <x:v>ورود ۸٫۵ یعنی ساعت ۸:۳۰. خروج ۱۷ و یک ساعت استراحت یعنی ۷٫۵ ساعت کارکرد.</x:v>
      </x:c>
      <x:c r="B9" s="95"/>
      <x:c r="C9" s="95"/>
      <x:c r="D9" s="95"/>
      <x:c r="E9" s="95"/>
      <x:c r="F9" s="95"/>
      <x:c r="G9" s="95"/>
      <x:c r="H9" s="95"/>
    </x:row>
    <x:row r="10" ht="27" customHeight="1">
      <x:c r="A10" s="95"/>
      <x:c r="B10" s="95"/>
      <x:c r="C10" s="95"/>
      <x:c r="D10" s="95"/>
      <x:c r="E10" s="95"/>
      <x:c r="F10" s="95"/>
      <x:c r="G10" s="95"/>
      <x:c r="H10" s="95"/>
    </x:row>
    <x:row r="11" ht="25" customHeight="1"/>
    <x:row r="12" ht="31" customHeight="1">
      <x:c r="A12" s="89" t="str">
        <x:v>فرمول نمونه</x:v>
      </x:c>
      <x:c r="B12" s="89"/>
      <x:c r="C12" s="89"/>
      <x:c r="D12" s="89"/>
      <x:c r="E12" s="89"/>
      <x:c r="F12" s="89"/>
      <x:c r="G12" s="89"/>
      <x:c r="H12" s="89"/>
    </x:row>
    <x:row r="13" ht="27" customHeight="1">
      <x:c r="A13" s="95" t="str">
        <x:v>کارکرد = بیشینه(۰، خروج − ورود − استراحت). اضافه‌کار = بیشینه(۰، کارکرد − ساعت عادی).</x:v>
      </x:c>
      <x:c r="B13" s="95"/>
      <x:c r="C13" s="95"/>
      <x:c r="D13" s="95"/>
      <x:c r="E13" s="95"/>
      <x:c r="F13" s="95"/>
      <x:c r="G13" s="95"/>
      <x:c r="H13" s="95"/>
    </x:row>
    <x:row r="14" ht="27" customHeight="1">
      <x:c r="A14" s="95"/>
      <x:c r="B14" s="95"/>
      <x:c r="C14" s="95"/>
      <x:c r="D14" s="95"/>
      <x:c r="E14" s="95"/>
      <x:c r="F14" s="95"/>
      <x:c r="G14" s="95"/>
      <x:c r="H14" s="95"/>
    </x:row>
    <x:row r="15" ht="25" customHeight="1"/>
    <x:row r="16" ht="31" customHeight="1">
      <x:c r="A16" s="89" t="str">
        <x:v>نرخ نمونه</x:v>
      </x:c>
      <x:c r="B16" s="89"/>
      <x:c r="C16" s="89"/>
      <x:c r="D16" s="89"/>
      <x:c r="E16" s="89"/>
      <x:c r="F16" s="89"/>
      <x:c r="G16" s="89"/>
      <x:c r="H16" s="89"/>
    </x:row>
    <x:row r="17" ht="27" customHeight="1">
      <x:c r="A17" s="95" t="str">
        <x:v>ناخالص = ساعات عادی × نرخ ساعتی + اضافه‌کار × نرخ ساعتی × ضریب قابل تنظیم. هیچ مالیات یا بیمه اعمال نشده است.</x:v>
      </x:c>
      <x:c r="B17" s="95"/>
      <x:c r="C17" s="95"/>
      <x:c r="D17" s="95"/>
      <x:c r="E17" s="95"/>
      <x:c r="F17" s="95"/>
      <x:c r="G17" s="95"/>
      <x:c r="H17" s="95"/>
    </x:row>
    <x:row r="18" ht="27" customHeight="1">
      <x:c r="A18" s="95"/>
      <x:c r="B18" s="95"/>
      <x:c r="C18" s="95"/>
      <x:c r="D18" s="95"/>
      <x:c r="E18" s="95"/>
      <x:c r="F18" s="95"/>
      <x:c r="G18" s="95"/>
      <x:c r="H18" s="95"/>
    </x:row>
    <x:row r="19" ht="25" customHeight="1"/>
    <x:row r="20" ht="31" customHeight="1">
      <x:c r="A20" s="89" t="str">
        <x:v>تست پذیرش</x:v>
      </x:c>
      <x:c r="B20" s="89"/>
      <x:c r="C20" s="89"/>
      <x:c r="D20" s="89"/>
      <x:c r="E20" s="89"/>
      <x:c r="F20" s="89"/>
      <x:c r="G20" s="89"/>
      <x:c r="H20" s="89"/>
    </x:row>
    <x:row r="21" ht="27" customHeight="1">
      <x:c r="A21" s="95" t="str">
        <x:v>خروج یک روز را از ۱۷ به ۱۹ تغییر دهید و تغییر ساعات اضافی و ناخالص پرداخت را کنترل کنید.</x:v>
      </x:c>
      <x:c r="B21" s="95"/>
      <x:c r="C21" s="95"/>
      <x:c r="D21" s="95"/>
      <x:c r="E21" s="95"/>
      <x:c r="F21" s="95"/>
      <x:c r="G21" s="95"/>
      <x:c r="H21" s="95"/>
    </x:row>
    <x:row r="22" ht="27" customHeight="1">
      <x:c r="A22" s="95"/>
      <x:c r="B22" s="95"/>
      <x:c r="C22" s="95"/>
      <x:c r="D22" s="95"/>
      <x:c r="E22" s="95"/>
      <x:c r="F22" s="95"/>
      <x:c r="G22" s="95"/>
      <x:c r="H22" s="95"/>
    </x:row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  <x:mergeCell ref="A6:H6"/>
    <x:mergeCell ref="A8:H8"/>
    <x:mergeCell ref="A9:H10"/>
    <x:mergeCell ref="A12:H12"/>
    <x:mergeCell ref="A13:H14"/>
    <x:mergeCell ref="A16:H16"/>
    <x:mergeCell ref="A17:H18"/>
    <x:mergeCell ref="A20:H20"/>
    <x:mergeCell ref="A21:H22"/>
  </x:mergeCells>
  <x:pageMargins left="0.7" right="0.7" top="0.75" bottom="0.75" header="0.3" footer="0.3"/>
</x:worksheet>
</file>